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20" windowHeight="80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<sst xmlns="http://schemas.openxmlformats.org/spreadsheetml/2006/main" count="36" uniqueCount="18">
  <si>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 xml:space="preserve">EXEMPLE 1 </t>
  </si>
  <si>
    <t xml:space="preserve">Montants </t>
  </si>
  <si>
    <t xml:space="preserve">centre 3 </t>
  </si>
  <si>
    <t>centre 4</t>
  </si>
  <si>
    <t xml:space="preserve">centre 5 </t>
  </si>
  <si>
    <t xml:space="preserve">centre 6 </t>
  </si>
  <si>
    <t>TOTAL</t>
  </si>
  <si>
    <t>X</t>
  </si>
  <si>
    <t>Y</t>
  </si>
  <si>
    <t>?</t>
  </si>
  <si>
    <t xml:space="preserve">A FAIRE PAR ETUDIANTS </t>
  </si>
  <si>
    <t>METHODE SIMPLIFIEE *</t>
  </si>
  <si>
    <t>* l'autre système nécessite un retraitement avant affectation</t>
  </si>
  <si>
    <t>EXEMPLE 2</t>
  </si>
  <si>
    <t xml:space="preserve">système direct </t>
  </si>
  <si>
    <t>X =</t>
  </si>
  <si>
    <t xml:space="preserve">Y = </t>
  </si>
  <si>
    <t>Total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</si>
</sst>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9" fontId="0" fillId="33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33" borderId="10" xfId="0" applyNumberFormat="1" applyFill="1" applyBorder="1" applyAlignment="1" quotePrefix="1">
      <alignment horizontal="center"/>
    </xf>
    <xf numFmtId="9" fontId="0" fillId="34" borderId="10" xfId="0" applyNumberFormat="1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9" fontId="0" fillId="34" borderId="10" xfId="0" applyNumberFormat="1" applyFill="1" applyBorder="1" applyAlignment="1" quotePrefix="1">
      <alignment horizontal="center"/>
    </xf>
    <xf numFmtId="9" fontId="0" fillId="34" borderId="0" xfId="0" applyNumberFormat="1" applyFill="1" applyAlignment="1">
      <alignment/>
    </xf>
    <xf numFmtId="43" fontId="0" fillId="33" borderId="0" xfId="0" applyNumberFormat="1" applyFill="1" applyAlignment="1">
      <alignment/>
    </xf>
    <xf numFmtId="43" fontId="0" fillId="34" borderId="0" xfId="0" applyNumberFormat="1" applyFill="1" applyAlignment="1">
      <alignment/>
    </xf>
    <xf numFmtId="0" fontId="32" fillId="0" borderId="0" xfId="0" applyFont="1" applyAlignment="1">
      <alignment/>
    </xf>
    <xf numFmtId="9" fontId="0" fillId="0" borderId="0" xfId="0" applyNumberFormat="1" applyAlignment="1">
      <alignment horizontal="center"/>
    </xf>
    <xf numFmtId="43" fontId="0" fillId="33" borderId="10" xfId="0" applyNumberFormat="1" applyFill="1" applyBorder="1" applyAlignment="1" quotePrefix="1">
      <alignment horizontal="center"/>
    </xf>
    <xf numFmtId="43" fontId="0" fillId="34" borderId="10" xfId="0" applyNumberFormat="1" applyFill="1" applyBorder="1" applyAlignment="1" quotePrefix="1">
      <alignment horizontal="center"/>
    </xf>
    <xf numFmtId="43" fontId="0" fillId="33" borderId="10" xfId="0" applyNumberFormat="1" applyFill="1" applyBorder="1" applyAlignment="1">
      <alignment horizontal="center"/>
    </xf>
    <xf numFmtId="43" fontId="0" fillId="34" borderId="10" xfId="0" applyNumberFormat="1" applyFill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33" borderId="0" xfId="0" applyNumberFormat="1" applyFill="1" applyAlignment="1">
      <alignment horizontal="center"/>
    </xf>
    <xf numFmtId="43" fontId="0" fillId="34" borderId="0" xfId="0" applyNumberFormat="1" applyFill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32" fillId="0" borderId="0" xfId="0" applyFont="1" applyAlignment="1">
      <alignment horizontal="left"/>
    </xf>
    <xf numFmtId="43" fontId="0" fillId="0" borderId="12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"/>
  <sheetViews>
    <sheetView tabSelected="1" zoomScalePageLayoutView="0" workbookViewId="0" topLeftCell="A1">
      <selection activeCell="M24" sqref="M24"/>
    </sheetView>
  </sheetViews>
  <sheetFormatPr defaultColWidth="11.421875" defaultRowHeight="15"/>
  <cols>
    <col min="4" max="4" width="11.8515625" style="0" bestFit="1" customWidth="1"/>
    <col min="5" max="5" width="11.57421875" style="0" bestFit="1" customWidth="1"/>
    <col min="6" max="6" width="12.00390625" style="0" bestFit="1" customWidth="1"/>
    <col min="7" max="11" width="11.8515625" style="0" bestFit="1" customWidth="1"/>
  </cols>
  <sheetData>
    <row r="1" ht="15">
      <c r="D1" s="18" t="s">
        <v>0</v>
      </c>
    </row>
    <row r="3" spans="4:11" ht="15">
      <c r="D3" s="5"/>
      <c r="E3" s="5" t="s">
        <v>7</v>
      </c>
      <c r="F3" s="5" t="s">
        <v>8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</row>
    <row r="4" spans="4:11" ht="15">
      <c r="D4" s="5" t="s">
        <v>1</v>
      </c>
      <c r="E4" s="6">
        <v>6000</v>
      </c>
      <c r="F4" s="7">
        <v>10000</v>
      </c>
      <c r="G4" s="5">
        <v>12000</v>
      </c>
      <c r="H4" s="5">
        <v>13000</v>
      </c>
      <c r="I4" s="5">
        <v>14000</v>
      </c>
      <c r="J4" s="5">
        <v>20000</v>
      </c>
      <c r="K4" s="5">
        <f>SUM(E4:J4)</f>
        <v>75000</v>
      </c>
    </row>
    <row r="5" spans="4:11" ht="15">
      <c r="D5" s="3"/>
      <c r="E5" s="8"/>
      <c r="F5" s="9"/>
      <c r="G5" s="3"/>
      <c r="H5" s="3"/>
      <c r="I5" s="3"/>
      <c r="J5" s="3"/>
      <c r="K5" s="3"/>
    </row>
    <row r="6" spans="4:11" ht="15">
      <c r="D6" s="10" t="s">
        <v>7</v>
      </c>
      <c r="E6" s="11" t="s">
        <v>9</v>
      </c>
      <c r="F6" s="12">
        <v>0.1</v>
      </c>
      <c r="G6" s="10">
        <v>0.2</v>
      </c>
      <c r="H6" s="10">
        <v>0.2</v>
      </c>
      <c r="I6" s="10">
        <v>0.25</v>
      </c>
      <c r="J6" s="10">
        <v>0.25</v>
      </c>
      <c r="K6" s="10">
        <f>SUM(F6:J6)</f>
        <v>1</v>
      </c>
    </row>
    <row r="7" spans="4:11" ht="15">
      <c r="D7" s="10" t="s">
        <v>8</v>
      </c>
      <c r="E7" s="13">
        <v>0.2</v>
      </c>
      <c r="F7" s="14" t="s">
        <v>9</v>
      </c>
      <c r="G7" s="10">
        <v>0.2</v>
      </c>
      <c r="H7" s="10">
        <v>0.2</v>
      </c>
      <c r="I7" s="10">
        <v>0.2</v>
      </c>
      <c r="J7" s="10">
        <v>0.2</v>
      </c>
      <c r="K7" s="10">
        <f>SUM(F7:J7)</f>
        <v>0.8</v>
      </c>
    </row>
    <row r="10" ht="15">
      <c r="C10" s="18" t="s">
        <v>11</v>
      </c>
    </row>
    <row r="11" ht="15">
      <c r="C11" t="s">
        <v>14</v>
      </c>
    </row>
    <row r="12" spans="3:7" ht="15">
      <c r="C12" s="3">
        <v>1</v>
      </c>
      <c r="D12" s="4" t="s">
        <v>15</v>
      </c>
      <c r="E12" s="1">
        <f>+E4</f>
        <v>6000</v>
      </c>
      <c r="F12" s="4">
        <f>+E7</f>
        <v>0.2</v>
      </c>
      <c r="G12" s="4" t="str">
        <f>+D7</f>
        <v>Y</v>
      </c>
    </row>
    <row r="13" ht="15">
      <c r="C13" s="3"/>
    </row>
    <row r="14" spans="3:7" ht="15">
      <c r="C14" s="3">
        <v>2</v>
      </c>
      <c r="D14" s="2" t="s">
        <v>16</v>
      </c>
      <c r="E14" s="2">
        <f>+F4</f>
        <v>10000</v>
      </c>
      <c r="F14" s="15">
        <f>+F6</f>
        <v>0.1</v>
      </c>
      <c r="G14" s="15" t="str">
        <f>+D6</f>
        <v>X</v>
      </c>
    </row>
    <row r="17" spans="2:8" ht="15">
      <c r="B17" s="3"/>
      <c r="C17" s="3" t="s">
        <v>7</v>
      </c>
      <c r="D17" s="1">
        <f>E12</f>
        <v>6000</v>
      </c>
      <c r="E17" s="4">
        <f>F12</f>
        <v>0.2</v>
      </c>
      <c r="F17" s="1">
        <f>E14</f>
        <v>10000</v>
      </c>
      <c r="G17" s="4">
        <f>+F14</f>
        <v>0.1</v>
      </c>
      <c r="H17" s="4" t="str">
        <f>+G14</f>
        <v>X</v>
      </c>
    </row>
    <row r="18" spans="2:4" ht="15">
      <c r="B18" s="19">
        <f>1-(E17*G17)</f>
        <v>0.98</v>
      </c>
      <c r="C18" s="3" t="s">
        <v>7</v>
      </c>
      <c r="D18" s="1">
        <f>+D17+(E17*F17)</f>
        <v>8000</v>
      </c>
    </row>
    <row r="19" spans="2:4" ht="15">
      <c r="B19" s="3"/>
      <c r="C19" s="3" t="s">
        <v>7</v>
      </c>
      <c r="D19" s="16">
        <f>+D18/B18</f>
        <v>8163.265306122449</v>
      </c>
    </row>
    <row r="20" spans="2:3" ht="15">
      <c r="B20" s="3"/>
      <c r="C20" s="3"/>
    </row>
    <row r="21" spans="2:3" ht="15">
      <c r="B21" s="3"/>
      <c r="C21" s="3"/>
    </row>
    <row r="22" spans="2:8" ht="15">
      <c r="B22" s="3"/>
      <c r="C22" s="3" t="s">
        <v>8</v>
      </c>
      <c r="D22" s="2">
        <f>+E14</f>
        <v>10000</v>
      </c>
      <c r="E22" s="15">
        <f>+F14</f>
        <v>0.1</v>
      </c>
      <c r="F22" s="17">
        <f>+D19</f>
        <v>8163.265306122449</v>
      </c>
      <c r="G22" s="2"/>
      <c r="H22" s="2"/>
    </row>
    <row r="23" spans="2:4" ht="15">
      <c r="B23" s="3"/>
      <c r="C23" s="3" t="s">
        <v>8</v>
      </c>
      <c r="D23" s="17">
        <f>+(E22*F22)+D22</f>
        <v>10816.326530612245</v>
      </c>
    </row>
    <row r="24" spans="2:3" ht="15">
      <c r="B24" s="3"/>
      <c r="C24" s="3"/>
    </row>
    <row r="25" spans="2:3" ht="15">
      <c r="B25" s="3"/>
      <c r="C25" s="29" t="s">
        <v>12</v>
      </c>
    </row>
    <row r="27" spans="4:11" ht="15">
      <c r="D27" s="5"/>
      <c r="E27" s="5" t="s">
        <v>7</v>
      </c>
      <c r="F27" s="5" t="s">
        <v>8</v>
      </c>
      <c r="G27" s="5" t="s">
        <v>2</v>
      </c>
      <c r="H27" s="5" t="s">
        <v>3</v>
      </c>
      <c r="I27" s="5" t="s">
        <v>4</v>
      </c>
      <c r="J27" s="5" t="s">
        <v>5</v>
      </c>
      <c r="K27" s="5" t="s">
        <v>6</v>
      </c>
    </row>
    <row r="28" spans="4:11" ht="15">
      <c r="D28" s="5" t="s">
        <v>1</v>
      </c>
      <c r="E28" s="22">
        <v>6000</v>
      </c>
      <c r="F28" s="23">
        <v>10000</v>
      </c>
      <c r="G28" s="24">
        <v>12000</v>
      </c>
      <c r="H28" s="24">
        <v>13000</v>
      </c>
      <c r="I28" s="24">
        <v>14000</v>
      </c>
      <c r="J28" s="24">
        <v>20000</v>
      </c>
      <c r="K28" s="24">
        <f>SUM(E28:J28)</f>
        <v>75000</v>
      </c>
    </row>
    <row r="29" spans="4:11" ht="15">
      <c r="D29" s="3"/>
      <c r="E29" s="25"/>
      <c r="F29" s="26"/>
      <c r="G29" s="27"/>
      <c r="H29" s="27"/>
      <c r="I29" s="27"/>
      <c r="J29" s="27"/>
      <c r="K29" s="24">
        <f>SUM(E29:J29)</f>
        <v>0</v>
      </c>
    </row>
    <row r="30" spans="4:11" ht="15">
      <c r="D30" s="10" t="s">
        <v>7</v>
      </c>
      <c r="E30" s="20">
        <f>-D19</f>
        <v>-8163.265306122449</v>
      </c>
      <c r="F30" s="23">
        <f>F6*$D$19</f>
        <v>816.3265306122449</v>
      </c>
      <c r="G30" s="23">
        <f>G6*$D$19</f>
        <v>1632.6530612244899</v>
      </c>
      <c r="H30" s="23">
        <f>H6*$D$19</f>
        <v>1632.6530612244899</v>
      </c>
      <c r="I30" s="23">
        <f>I6*$D$19</f>
        <v>2040.8163265306123</v>
      </c>
      <c r="J30" s="23">
        <f>J6*$D$19</f>
        <v>2040.8163265306123</v>
      </c>
      <c r="K30" s="24">
        <f>SUM(E30:J30)</f>
        <v>0</v>
      </c>
    </row>
    <row r="31" spans="4:11" ht="15">
      <c r="D31" s="10" t="s">
        <v>8</v>
      </c>
      <c r="E31" s="22">
        <f>E7*$D$23</f>
        <v>2163.265306122449</v>
      </c>
      <c r="F31" s="21">
        <f>-D23</f>
        <v>-10816.326530612245</v>
      </c>
      <c r="G31" s="22">
        <f>G7*$D$23</f>
        <v>2163.265306122449</v>
      </c>
      <c r="H31" s="22">
        <f>H7*$D$23</f>
        <v>2163.265306122449</v>
      </c>
      <c r="I31" s="22">
        <f>I7*$D$23</f>
        <v>2163.265306122449</v>
      </c>
      <c r="J31" s="22">
        <f>J7*$D$23</f>
        <v>2163.265306122449</v>
      </c>
      <c r="K31" s="24">
        <f>SUM(E31:J31)</f>
        <v>0</v>
      </c>
    </row>
    <row r="32" ht="15.75" thickBot="1"/>
    <row r="33" spans="4:11" ht="15.75" thickBot="1">
      <c r="D33" s="28" t="s">
        <v>17</v>
      </c>
      <c r="E33" s="30">
        <f>SUM(E28:E31)</f>
        <v>0</v>
      </c>
      <c r="F33" s="30">
        <f aca="true" t="shared" si="0" ref="F33:K33">SUM(F28:F31)</f>
        <v>0</v>
      </c>
      <c r="G33" s="30">
        <f t="shared" si="0"/>
        <v>15795.918367346938</v>
      </c>
      <c r="H33" s="30">
        <f t="shared" si="0"/>
        <v>16795.918367346938</v>
      </c>
      <c r="I33" s="30">
        <f t="shared" si="0"/>
        <v>18204.081632653062</v>
      </c>
      <c r="J33" s="30">
        <f t="shared" si="0"/>
        <v>24204.081632653062</v>
      </c>
      <c r="K33" s="30">
        <f t="shared" si="0"/>
        <v>75000</v>
      </c>
    </row>
    <row r="37" ht="15">
      <c r="D37" t="s">
        <v>13</v>
      </c>
    </row>
    <row r="38" ht="15">
      <c r="D38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Paris 10 Nanterre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Doctorant</dc:creator>
  <cp:keywords/>
  <dc:description/>
  <cp:lastModifiedBy>Doctorant</cp:lastModifiedBy>
  <dcterms:created xsi:type="dcterms:W3CDTF">2010-05-06T17:00:48Z</dcterms:created>
  <dcterms:modified xsi:type="dcterms:W3CDTF">2010-05-06T17:23:09Z</dcterms:modified>
  <cp:category/>
  <cp:version/>
  <cp:contentType/>
  <cp:contentStatus/>
</cp:coreProperties>
</file>