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5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<sst xmlns="http://schemas.openxmlformats.org/spreadsheetml/2006/main" count="12" uniqueCount="12">
  <si>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Saisie sur salaire</t>
  </si>
  <si>
    <t>Salaire net</t>
  </si>
  <si>
    <t>indiquez ici votre salaire net, y compris les acomptes</t>
  </si>
  <si>
    <t>Personnes à charges</t>
  </si>
  <si>
    <t>Indiquez ici votre nombre de personnes à charge</t>
  </si>
  <si>
    <t>- enfants dont vous avez légalement la garde</t>
  </si>
  <si>
    <t>tranche</t>
  </si>
  <si>
    <t>taux</t>
  </si>
  <si>
    <t>€</t>
  </si>
  <si>
    <t>- votre conjoint si sa rémunération est inférieure au RSA</t>
  </si>
  <si>
    <t>- vos ascendants s'ils vivent sous votre toit et si leur rémunération n'excède pas 300 €</t>
  </si>
  <si>
    <t>Fraction saisissable =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</si>
</sst>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2" borderId="4" xfId="0" applyFill="1" applyBorder="1" applyAlignment="1" applyProtection="1">
      <alignment/>
      <protection locked="0"/>
    </xf>
    <xf numFmtId="164" fontId="0" fillId="2" borderId="5" xfId="0" applyFill="1" applyBorder="1" applyAlignment="1" applyProtection="1">
      <alignment/>
      <protection locked="0"/>
    </xf>
    <xf numFmtId="164" fontId="0" fillId="0" borderId="2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Font="1" applyBorder="1" applyAlignment="1">
      <alignment horizontal="center"/>
    </xf>
    <xf numFmtId="165" fontId="0" fillId="0" borderId="6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0" fillId="0" borderId="8" xfId="0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Border="1" applyAlignment="1">
      <alignment/>
    </xf>
    <xf numFmtId="165" fontId="3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="95" zoomScaleNormal="95" workbookViewId="0" topLeftCell="A1">
      <selection activeCell="E11" sqref="E11"/>
    </sheetView>
  </sheetViews>
  <sheetFormatPr defaultColWidth="12.57421875" defaultRowHeight="12.75"/>
  <cols>
    <col min="1" max="16384" width="11.57421875" style="0" customWidth="1"/>
  </cols>
  <sheetData>
    <row r="2" spans="1:3" ht="15">
      <c r="A2" s="1" t="s">
        <v>0</v>
      </c>
      <c r="B2" s="1"/>
      <c r="C2" s="1"/>
    </row>
    <row r="3" spans="1:4" ht="12.75">
      <c r="A3" s="2" t="s">
        <v>1</v>
      </c>
      <c r="B3" s="3"/>
      <c r="C3" s="4">
        <v>1500</v>
      </c>
      <c r="D3" t="s">
        <v>2</v>
      </c>
    </row>
    <row r="4" spans="1:4" ht="12.75">
      <c r="A4" s="2" t="s">
        <v>3</v>
      </c>
      <c r="B4" s="3"/>
      <c r="C4" s="5">
        <v>2</v>
      </c>
      <c r="D4" t="s">
        <v>4</v>
      </c>
    </row>
    <row r="5" spans="1:5" ht="12.75">
      <c r="A5" s="6"/>
      <c r="B5" s="7"/>
      <c r="C5" s="8"/>
      <c r="E5" t="s">
        <v>5</v>
      </c>
    </row>
    <row r="6" spans="1:5" ht="12.75">
      <c r="A6" s="6" t="s">
        <v>6</v>
      </c>
      <c r="B6" s="7" t="s">
        <v>7</v>
      </c>
      <c r="C6" s="9" t="s">
        <v>8</v>
      </c>
      <c r="E6" t="s">
        <v>9</v>
      </c>
    </row>
    <row r="7" spans="1:5" ht="12.75">
      <c r="A7" s="6">
        <f>292.5+(C4*110.83)</f>
        <v>514.16</v>
      </c>
      <c r="B7" s="10">
        <f>1/20</f>
        <v>0.05</v>
      </c>
      <c r="C7" s="11">
        <f>IF(C3&lt;A7,C3*B7,A7*B7)</f>
        <v>25.708</v>
      </c>
      <c r="E7" t="s">
        <v>10</v>
      </c>
    </row>
    <row r="8" spans="1:3" ht="12.75">
      <c r="A8" s="6">
        <f>573.33+(C4*110.83)</f>
        <v>794.99</v>
      </c>
      <c r="B8" s="10">
        <v>0.1</v>
      </c>
      <c r="C8" s="11">
        <f>IF($C$3-A7&lt;0,0,IF($C$3&lt;A8,($C$3-A7)*B8,(A8-A7)*B8))</f>
        <v>28.083000000000006</v>
      </c>
    </row>
    <row r="9" spans="1:3" ht="12.75">
      <c r="A9" s="6">
        <f>857.5+(C4*110.83)</f>
        <v>1079.16</v>
      </c>
      <c r="B9" s="10">
        <v>0.2</v>
      </c>
      <c r="C9" s="11">
        <f>IF($C$3-A8&lt;0,0,IF($C$3&lt;A9,($C$3-A8)*B9,(A9-A8)*B9))</f>
        <v>56.83400000000002</v>
      </c>
    </row>
    <row r="10" spans="1:3" ht="12.75">
      <c r="A10" s="6">
        <f>1138.33+(C4*110.83)</f>
        <v>1359.99</v>
      </c>
      <c r="B10" s="10">
        <v>0.25</v>
      </c>
      <c r="C10" s="11">
        <f>IF($C$3-A9&lt;0,0,IF($C$3&lt;A10,($C$3-A9)*B10,(A10-A9)*B10))</f>
        <v>70.20749999999998</v>
      </c>
    </row>
    <row r="11" spans="1:3" ht="12.75">
      <c r="A11" s="6">
        <f>1420+(C4*110.83)</f>
        <v>1641.66</v>
      </c>
      <c r="B11" s="10">
        <f>1/3</f>
        <v>0.3333333333333333</v>
      </c>
      <c r="C11" s="11">
        <f>IF($C$3-A10&lt;0,0,IF($C$3&lt;A11,($C$3-A10)*B11,(A11-A10)*B11))</f>
        <v>46.669999999999995</v>
      </c>
    </row>
    <row r="12" spans="1:3" ht="12.75">
      <c r="A12" s="6">
        <f>1705+(C4*110.83)</f>
        <v>1926.66</v>
      </c>
      <c r="B12" s="10">
        <f>2/3</f>
        <v>0.6666666666666666</v>
      </c>
      <c r="C12" s="11">
        <f>IF($C$3-A11&lt;0,0,IF($C$3&lt;A12,($C$3-A11)*B12,(A12-A11)*B12))</f>
        <v>0</v>
      </c>
    </row>
    <row r="13" spans="1:3" ht="12.75">
      <c r="A13" s="6">
        <f>C3</f>
        <v>1500</v>
      </c>
      <c r="B13" s="7"/>
      <c r="C13" s="11">
        <f>IF($C$3-A12&lt;0,0,IF($C$3&lt;A13,($C$3-A12)*B13,A13-A12))</f>
        <v>0</v>
      </c>
    </row>
    <row r="14" spans="1:3" ht="12.75">
      <c r="A14" s="6"/>
      <c r="B14" s="7"/>
      <c r="C14" s="12"/>
    </row>
    <row r="15" spans="1:3" ht="12.75">
      <c r="A15" s="13" t="s">
        <v>11</v>
      </c>
      <c r="B15" s="14"/>
      <c r="C15" s="15">
        <f>SUM(C7:C14)</f>
        <v>227.5025</v>
      </c>
    </row>
  </sheetData>
  <sheetProtection sheet="1"/>
  <mergeCells count="1">
    <mergeCell ref="A2:C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Christelle S</dc:creator>
  <cp:keywords/>
  <dc:description/>
  <cp:lastModifiedBy>Christelle S</cp:lastModifiedBy>
  <dcterms:created xsi:type="dcterms:W3CDTF">2011-04-22T12:06:59Z</dcterms:created>
  <dcterms:modified xsi:type="dcterms:W3CDTF">2011-04-22T12:47:20Z</dcterms:modified>
  <cp:category/>
  <cp:version/>
  <cp:contentType/>
  <cp:contentStatus/>
  <cp:revision>4</cp:revision>
</cp:coreProperties>
</file>