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9120" tabRatio="778"/>
  </bookViews>
  <sheets>
    <sheet name="JANVIER 2017" sheetId="1" r:id="rId1"/>
    <sheet name="FE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UT" sheetId="8" r:id="rId8"/>
    <sheet name="SEPTEMBRE" sheetId="9" r:id="rId9"/>
    <sheet name="OCTOBRE" sheetId="10" r:id="rId10"/>
    <sheet name="NOVEMBRE" sheetId="11" r:id="rId11"/>
    <sheet name="DECEMBRE" sheetId="12" r:id="rId12"/>
  </sheets>
  <definedNames>
    <definedName name="Excel_BuiltIn_Print_Area">#REF!</definedName>
    <definedName name="Excel_BuiltIn_Print_Area_1">#REF!</definedName>
  </definedNames>
  <calcPr calcId="125725"/>
</workbook>
</file>

<file path=xl/calcChain.xml><?xml version="1.0" encoding="utf-8"?>
<calcChain xmlns="http://schemas.openxmlformats.org/spreadsheetml/2006/main">
  <c r="E35" i="12"/>
  <c r="E34" i="11"/>
  <c r="L39" i="10"/>
  <c r="K39"/>
  <c r="J39"/>
  <c r="I39"/>
  <c r="H39"/>
  <c r="G39"/>
  <c r="F39"/>
  <c r="E37"/>
  <c r="E34" i="9"/>
  <c r="E35" i="8"/>
  <c r="L39" i="7"/>
  <c r="K39"/>
  <c r="J39"/>
  <c r="I39"/>
  <c r="H39"/>
  <c r="G39"/>
  <c r="F39"/>
  <c r="E35"/>
  <c r="E38"/>
  <c r="E39"/>
  <c r="E34" i="6"/>
  <c r="E36" i="5"/>
  <c r="K37" i="4"/>
  <c r="J37"/>
  <c r="I37"/>
  <c r="H37"/>
  <c r="G37"/>
  <c r="F37"/>
  <c r="L29"/>
  <c r="L37"/>
  <c r="K29"/>
  <c r="J29"/>
  <c r="I29"/>
  <c r="H29"/>
  <c r="G29"/>
  <c r="F29"/>
  <c r="L21"/>
  <c r="K21"/>
  <c r="J21"/>
  <c r="I21"/>
  <c r="H21"/>
  <c r="G21"/>
  <c r="F21"/>
  <c r="L13"/>
  <c r="K13"/>
  <c r="J13"/>
  <c r="I13"/>
  <c r="H13"/>
  <c r="G13"/>
  <c r="F13"/>
  <c r="L5"/>
  <c r="K5"/>
  <c r="J5"/>
  <c r="I5"/>
  <c r="H5"/>
  <c r="G5"/>
  <c r="F5"/>
  <c r="E34"/>
  <c r="E4"/>
  <c r="F38" i="3"/>
  <c r="G38"/>
  <c r="H38"/>
  <c r="I38"/>
  <c r="J38"/>
  <c r="K38"/>
  <c r="L38"/>
  <c r="L32"/>
  <c r="K32"/>
  <c r="J32"/>
  <c r="I32"/>
  <c r="H32"/>
  <c r="G32"/>
  <c r="F32"/>
  <c r="L24"/>
  <c r="K24"/>
  <c r="J24"/>
  <c r="I24"/>
  <c r="H24"/>
  <c r="G24"/>
  <c r="F24"/>
  <c r="F16"/>
  <c r="G16"/>
  <c r="H16"/>
  <c r="I16"/>
  <c r="J16"/>
  <c r="K16"/>
  <c r="L16"/>
  <c r="L8"/>
  <c r="K8"/>
  <c r="J8"/>
  <c r="I8"/>
  <c r="H8"/>
  <c r="G8"/>
  <c r="F8"/>
  <c r="E35"/>
  <c r="E34"/>
  <c r="I36" i="2"/>
  <c r="L36"/>
  <c r="K36"/>
  <c r="J36"/>
  <c r="H36"/>
  <c r="G36"/>
  <c r="F36"/>
  <c r="L32"/>
  <c r="K32"/>
  <c r="J32"/>
  <c r="I32"/>
  <c r="H32"/>
  <c r="G32"/>
  <c r="F32"/>
  <c r="L24"/>
  <c r="K24"/>
  <c r="J24"/>
  <c r="I24"/>
  <c r="H24"/>
  <c r="G24"/>
  <c r="F24"/>
  <c r="L16"/>
  <c r="K16"/>
  <c r="J16"/>
  <c r="I16"/>
  <c r="H16"/>
  <c r="G16"/>
  <c r="F16"/>
  <c r="L8"/>
  <c r="K8"/>
  <c r="J8"/>
  <c r="I8"/>
  <c r="H8"/>
  <c r="G8"/>
  <c r="F8"/>
  <c r="L39" i="1"/>
  <c r="K39"/>
  <c r="J39"/>
  <c r="I39"/>
  <c r="H39"/>
  <c r="G39"/>
  <c r="F39"/>
  <c r="L36"/>
  <c r="K36"/>
  <c r="J36"/>
  <c r="I36"/>
  <c r="H36"/>
  <c r="G36"/>
  <c r="F36"/>
  <c r="L28"/>
  <c r="K28"/>
  <c r="J28"/>
  <c r="I28"/>
  <c r="H28"/>
  <c r="G28"/>
  <c r="F28"/>
  <c r="I12"/>
  <c r="I20"/>
  <c r="H20"/>
  <c r="E38"/>
  <c r="E37"/>
  <c r="E39"/>
  <c r="E29"/>
  <c r="L38" i="12"/>
  <c r="K38"/>
  <c r="J38"/>
  <c r="I38"/>
  <c r="H38"/>
  <c r="G38"/>
  <c r="F38"/>
  <c r="L6"/>
  <c r="K6"/>
  <c r="J6"/>
  <c r="I6"/>
  <c r="H6"/>
  <c r="G6"/>
  <c r="F6"/>
  <c r="K37" i="11"/>
  <c r="L37"/>
  <c r="J37"/>
  <c r="I37"/>
  <c r="H37"/>
  <c r="G37"/>
  <c r="F37"/>
  <c r="L8"/>
  <c r="K8"/>
  <c r="J8"/>
  <c r="I8"/>
  <c r="H8"/>
  <c r="G8"/>
  <c r="F8"/>
  <c r="I4" i="10"/>
  <c r="L37" i="9"/>
  <c r="K37"/>
  <c r="J37"/>
  <c r="I37"/>
  <c r="H37"/>
  <c r="G37"/>
  <c r="F37"/>
  <c r="L6"/>
  <c r="K6"/>
  <c r="J6"/>
  <c r="I6"/>
  <c r="H6"/>
  <c r="G6"/>
  <c r="F6"/>
  <c r="L38" i="8"/>
  <c r="K38"/>
  <c r="J38"/>
  <c r="I38"/>
  <c r="H38"/>
  <c r="G38"/>
  <c r="F38"/>
  <c r="L5" i="7"/>
  <c r="K5"/>
  <c r="J5"/>
  <c r="I5"/>
  <c r="H5"/>
  <c r="G5"/>
  <c r="F5"/>
  <c r="L37" i="6"/>
  <c r="K37"/>
  <c r="J37"/>
  <c r="I37"/>
  <c r="H37"/>
  <c r="G37"/>
  <c r="F37"/>
  <c r="L7"/>
  <c r="K7"/>
  <c r="J7"/>
  <c r="I7"/>
  <c r="H7"/>
  <c r="G7"/>
  <c r="F7"/>
  <c r="F38" i="5"/>
  <c r="E5" i="12"/>
  <c r="E4"/>
  <c r="E3"/>
  <c r="E37"/>
  <c r="E36"/>
  <c r="E34"/>
  <c r="E33"/>
  <c r="E32"/>
  <c r="E31"/>
  <c r="E38"/>
  <c r="E7" i="11"/>
  <c r="E6"/>
  <c r="E5"/>
  <c r="E4"/>
  <c r="E3"/>
  <c r="E36"/>
  <c r="E35"/>
  <c r="E33"/>
  <c r="E37"/>
  <c r="L4" i="10"/>
  <c r="K4"/>
  <c r="J4"/>
  <c r="H4"/>
  <c r="G4"/>
  <c r="F4"/>
  <c r="E3"/>
  <c r="E4"/>
  <c r="E38"/>
  <c r="E5" i="9"/>
  <c r="E4"/>
  <c r="E3"/>
  <c r="E36"/>
  <c r="E35"/>
  <c r="E33"/>
  <c r="E32"/>
  <c r="E31"/>
  <c r="E37" i="8"/>
  <c r="E36"/>
  <c r="E34"/>
  <c r="E38"/>
  <c r="E4" i="7"/>
  <c r="E3"/>
  <c r="E36" i="6"/>
  <c r="E35"/>
  <c r="E33"/>
  <c r="E32"/>
  <c r="E37"/>
  <c r="E6"/>
  <c r="E5"/>
  <c r="E4"/>
  <c r="E3"/>
  <c r="E9" i="5"/>
  <c r="E8"/>
  <c r="E7"/>
  <c r="E6"/>
  <c r="E5"/>
  <c r="E4"/>
  <c r="E3"/>
  <c r="E37"/>
  <c r="E35"/>
  <c r="E38"/>
  <c r="E3" i="4"/>
  <c r="E5"/>
  <c r="E36"/>
  <c r="E35"/>
  <c r="E33"/>
  <c r="E32"/>
  <c r="E31"/>
  <c r="E30"/>
  <c r="E37"/>
  <c r="E37" i="3"/>
  <c r="E36"/>
  <c r="E33"/>
  <c r="E38"/>
  <c r="E7"/>
  <c r="E6"/>
  <c r="E5"/>
  <c r="E4"/>
  <c r="E3"/>
  <c r="E8"/>
  <c r="E35" i="2"/>
  <c r="E34"/>
  <c r="E33"/>
  <c r="E36"/>
  <c r="E29" i="12"/>
  <c r="E28"/>
  <c r="E27"/>
  <c r="E26"/>
  <c r="E25"/>
  <c r="E24"/>
  <c r="E23"/>
  <c r="E21"/>
  <c r="E20"/>
  <c r="E19"/>
  <c r="E18"/>
  <c r="E17"/>
  <c r="E16"/>
  <c r="E15"/>
  <c r="E13"/>
  <c r="E12"/>
  <c r="E11"/>
  <c r="E10"/>
  <c r="E9"/>
  <c r="E8"/>
  <c r="E7"/>
  <c r="E31" i="11"/>
  <c r="E30"/>
  <c r="E29"/>
  <c r="E28"/>
  <c r="E27"/>
  <c r="E26"/>
  <c r="E25"/>
  <c r="E23"/>
  <c r="E22"/>
  <c r="E21"/>
  <c r="E20"/>
  <c r="E19"/>
  <c r="E18"/>
  <c r="E17"/>
  <c r="E24"/>
  <c r="E15"/>
  <c r="E14"/>
  <c r="E13"/>
  <c r="E12"/>
  <c r="E11"/>
  <c r="E10"/>
  <c r="E9"/>
  <c r="E35" i="10"/>
  <c r="E34"/>
  <c r="E33"/>
  <c r="E32"/>
  <c r="E31"/>
  <c r="E30"/>
  <c r="E29"/>
  <c r="E27"/>
  <c r="E26"/>
  <c r="E25"/>
  <c r="E24"/>
  <c r="E23"/>
  <c r="E22"/>
  <c r="E21"/>
  <c r="E19"/>
  <c r="E18"/>
  <c r="E17"/>
  <c r="E16"/>
  <c r="E15"/>
  <c r="E14"/>
  <c r="E13"/>
  <c r="E11"/>
  <c r="E10"/>
  <c r="E9"/>
  <c r="E8"/>
  <c r="E7"/>
  <c r="E6"/>
  <c r="E5"/>
  <c r="E29" i="9"/>
  <c r="E28"/>
  <c r="E27"/>
  <c r="E26"/>
  <c r="E25"/>
  <c r="E24"/>
  <c r="E23"/>
  <c r="E30"/>
  <c r="E21"/>
  <c r="E20"/>
  <c r="E19"/>
  <c r="E18"/>
  <c r="E17"/>
  <c r="E16"/>
  <c r="E15"/>
  <c r="E22"/>
  <c r="E13"/>
  <c r="E12"/>
  <c r="E11"/>
  <c r="E10"/>
  <c r="E9"/>
  <c r="E8"/>
  <c r="E7"/>
  <c r="E14"/>
  <c r="E32" i="8"/>
  <c r="E31"/>
  <c r="E30"/>
  <c r="E29"/>
  <c r="E28"/>
  <c r="E27"/>
  <c r="E26"/>
  <c r="E24"/>
  <c r="E23"/>
  <c r="E22"/>
  <c r="E21"/>
  <c r="E20"/>
  <c r="E19"/>
  <c r="E18"/>
  <c r="E8"/>
  <c r="E7"/>
  <c r="E6"/>
  <c r="E5"/>
  <c r="E4"/>
  <c r="E3"/>
  <c r="E16"/>
  <c r="E15"/>
  <c r="E14"/>
  <c r="E13"/>
  <c r="E12"/>
  <c r="E11"/>
  <c r="E10"/>
  <c r="E36" i="7"/>
  <c r="E34"/>
  <c r="E33"/>
  <c r="E32"/>
  <c r="E31"/>
  <c r="E30"/>
  <c r="E37"/>
  <c r="E28"/>
  <c r="E27"/>
  <c r="E26"/>
  <c r="E25"/>
  <c r="E24"/>
  <c r="E23"/>
  <c r="E22"/>
  <c r="E20"/>
  <c r="E19"/>
  <c r="E18"/>
  <c r="E17"/>
  <c r="E16"/>
  <c r="E15"/>
  <c r="E14"/>
  <c r="E12"/>
  <c r="E11"/>
  <c r="E10"/>
  <c r="E9"/>
  <c r="E8"/>
  <c r="E7"/>
  <c r="E6"/>
  <c r="E30" i="6"/>
  <c r="E29"/>
  <c r="E28"/>
  <c r="E27"/>
  <c r="E26"/>
  <c r="E25"/>
  <c r="E24"/>
  <c r="E31"/>
  <c r="E22"/>
  <c r="E21"/>
  <c r="E20"/>
  <c r="E19"/>
  <c r="E18"/>
  <c r="E17"/>
  <c r="E16"/>
  <c r="E23"/>
  <c r="E14"/>
  <c r="E13"/>
  <c r="E12"/>
  <c r="E11"/>
  <c r="E10"/>
  <c r="E9"/>
  <c r="E8"/>
  <c r="E15"/>
  <c r="E33" i="5"/>
  <c r="E32"/>
  <c r="E31"/>
  <c r="E30"/>
  <c r="E29"/>
  <c r="E28"/>
  <c r="E27"/>
  <c r="E25"/>
  <c r="E24"/>
  <c r="E23"/>
  <c r="E22"/>
  <c r="E21"/>
  <c r="E20"/>
  <c r="E19"/>
  <c r="E17"/>
  <c r="E16"/>
  <c r="E15"/>
  <c r="E14"/>
  <c r="E13"/>
  <c r="E12"/>
  <c r="E11"/>
  <c r="E28" i="4"/>
  <c r="E27"/>
  <c r="E26"/>
  <c r="E25"/>
  <c r="E24"/>
  <c r="E23"/>
  <c r="E22"/>
  <c r="E29"/>
  <c r="E20"/>
  <c r="E19"/>
  <c r="E18"/>
  <c r="E17"/>
  <c r="E16"/>
  <c r="E15"/>
  <c r="E14"/>
  <c r="E21"/>
  <c r="E12"/>
  <c r="E11"/>
  <c r="E10"/>
  <c r="E9"/>
  <c r="E8"/>
  <c r="E7"/>
  <c r="E6"/>
  <c r="E13"/>
  <c r="E31" i="3"/>
  <c r="E30"/>
  <c r="E29"/>
  <c r="E28"/>
  <c r="E27"/>
  <c r="E26"/>
  <c r="E25"/>
  <c r="E32"/>
  <c r="E23"/>
  <c r="E22"/>
  <c r="E21"/>
  <c r="E20"/>
  <c r="E19"/>
  <c r="E18"/>
  <c r="E17"/>
  <c r="E24"/>
  <c r="E15"/>
  <c r="E14"/>
  <c r="E13"/>
  <c r="E12"/>
  <c r="E11"/>
  <c r="E10"/>
  <c r="E9"/>
  <c r="E16"/>
  <c r="E31" i="2"/>
  <c r="E30"/>
  <c r="E29"/>
  <c r="E28"/>
  <c r="E27"/>
  <c r="E26"/>
  <c r="E25"/>
  <c r="E32"/>
  <c r="E23"/>
  <c r="E22"/>
  <c r="E21"/>
  <c r="E20"/>
  <c r="E19"/>
  <c r="E18"/>
  <c r="E17"/>
  <c r="E24"/>
  <c r="E15"/>
  <c r="E14"/>
  <c r="E13"/>
  <c r="E12"/>
  <c r="E11"/>
  <c r="E10"/>
  <c r="E9"/>
  <c r="E16"/>
  <c r="E7"/>
  <c r="E6"/>
  <c r="E5"/>
  <c r="E4"/>
  <c r="E3"/>
  <c r="E8"/>
  <c r="L30" i="12"/>
  <c r="K30"/>
  <c r="J30"/>
  <c r="I30"/>
  <c r="H30"/>
  <c r="G30"/>
  <c r="F30"/>
  <c r="E30"/>
  <c r="L22"/>
  <c r="K22"/>
  <c r="J22"/>
  <c r="I22"/>
  <c r="H22"/>
  <c r="G22"/>
  <c r="F22"/>
  <c r="E22"/>
  <c r="L14"/>
  <c r="K14"/>
  <c r="J14"/>
  <c r="I14"/>
  <c r="H14"/>
  <c r="G14"/>
  <c r="F14"/>
  <c r="E14"/>
  <c r="L32" i="11"/>
  <c r="K32"/>
  <c r="J32"/>
  <c r="I32"/>
  <c r="H32"/>
  <c r="G32"/>
  <c r="F32"/>
  <c r="E32"/>
  <c r="L24"/>
  <c r="K24"/>
  <c r="J24"/>
  <c r="I24"/>
  <c r="H24"/>
  <c r="G24"/>
  <c r="F24"/>
  <c r="L16"/>
  <c r="K16"/>
  <c r="J16"/>
  <c r="I16"/>
  <c r="H16"/>
  <c r="G16"/>
  <c r="F16"/>
  <c r="E16"/>
  <c r="L36" i="10"/>
  <c r="K36"/>
  <c r="J36"/>
  <c r="I36"/>
  <c r="H36"/>
  <c r="G36"/>
  <c r="F36"/>
  <c r="E36"/>
  <c r="L28"/>
  <c r="K28"/>
  <c r="J28"/>
  <c r="I28"/>
  <c r="H28"/>
  <c r="G28"/>
  <c r="F28"/>
  <c r="E28"/>
  <c r="L20"/>
  <c r="K20"/>
  <c r="J20"/>
  <c r="I20"/>
  <c r="H20"/>
  <c r="G20"/>
  <c r="F20"/>
  <c r="E20"/>
  <c r="L12"/>
  <c r="K12"/>
  <c r="J12"/>
  <c r="I12"/>
  <c r="H12"/>
  <c r="G12"/>
  <c r="F12"/>
  <c r="E12"/>
  <c r="L22" i="9"/>
  <c r="L30"/>
  <c r="K22"/>
  <c r="K30"/>
  <c r="J22"/>
  <c r="J30"/>
  <c r="I22"/>
  <c r="I30"/>
  <c r="H22"/>
  <c r="H30"/>
  <c r="G22"/>
  <c r="G30"/>
  <c r="F22"/>
  <c r="F30"/>
  <c r="L14"/>
  <c r="L38"/>
  <c r="K14"/>
  <c r="K38"/>
  <c r="J14"/>
  <c r="J38"/>
  <c r="I14"/>
  <c r="I38"/>
  <c r="H14"/>
  <c r="H38"/>
  <c r="G14"/>
  <c r="G38"/>
  <c r="F14"/>
  <c r="L33" i="8"/>
  <c r="K33"/>
  <c r="J33"/>
  <c r="I33"/>
  <c r="H33"/>
  <c r="G33"/>
  <c r="F33"/>
  <c r="E33"/>
  <c r="L25"/>
  <c r="K25"/>
  <c r="J25"/>
  <c r="I25"/>
  <c r="H25"/>
  <c r="G25"/>
  <c r="F25"/>
  <c r="E25"/>
  <c r="L17"/>
  <c r="K17"/>
  <c r="J17"/>
  <c r="I17"/>
  <c r="H17"/>
  <c r="G17"/>
  <c r="F17"/>
  <c r="E17"/>
  <c r="L9"/>
  <c r="K9"/>
  <c r="J9"/>
  <c r="I9"/>
  <c r="H9"/>
  <c r="G9"/>
  <c r="F9"/>
  <c r="F39"/>
  <c r="E9"/>
  <c r="L29" i="7"/>
  <c r="L37"/>
  <c r="K29"/>
  <c r="K37"/>
  <c r="J29"/>
  <c r="J37"/>
  <c r="I29"/>
  <c r="I37"/>
  <c r="H29"/>
  <c r="H37"/>
  <c r="G29"/>
  <c r="G37"/>
  <c r="F29"/>
  <c r="F37"/>
  <c r="E29"/>
  <c r="L21"/>
  <c r="K21"/>
  <c r="J21"/>
  <c r="I21"/>
  <c r="H21"/>
  <c r="G21"/>
  <c r="F21"/>
  <c r="L13"/>
  <c r="K13"/>
  <c r="J13"/>
  <c r="I13"/>
  <c r="H13"/>
  <c r="G13"/>
  <c r="F13"/>
  <c r="E13"/>
  <c r="L31" i="6"/>
  <c r="K31"/>
  <c r="J31"/>
  <c r="I31"/>
  <c r="H31"/>
  <c r="G31"/>
  <c r="F31"/>
  <c r="L23"/>
  <c r="K23"/>
  <c r="J23"/>
  <c r="I23"/>
  <c r="H23"/>
  <c r="G23"/>
  <c r="F23"/>
  <c r="L15"/>
  <c r="K15"/>
  <c r="K38"/>
  <c r="J15"/>
  <c r="J38"/>
  <c r="I15"/>
  <c r="H15"/>
  <c r="H38"/>
  <c r="G15"/>
  <c r="F15"/>
  <c r="L34" i="5"/>
  <c r="L38"/>
  <c r="K34"/>
  <c r="K38"/>
  <c r="J34"/>
  <c r="J38"/>
  <c r="I34"/>
  <c r="I38"/>
  <c r="H34"/>
  <c r="H38"/>
  <c r="G34"/>
  <c r="G38"/>
  <c r="F34"/>
  <c r="L26"/>
  <c r="K26"/>
  <c r="J26"/>
  <c r="I26"/>
  <c r="H26"/>
  <c r="G26"/>
  <c r="F26"/>
  <c r="L18"/>
  <c r="K18"/>
  <c r="J18"/>
  <c r="I18"/>
  <c r="H18"/>
  <c r="G18"/>
  <c r="F18"/>
  <c r="L10"/>
  <c r="K10"/>
  <c r="J10"/>
  <c r="I10"/>
  <c r="H10"/>
  <c r="G10"/>
  <c r="F10"/>
  <c r="L4" i="1"/>
  <c r="K4"/>
  <c r="J4"/>
  <c r="I4"/>
  <c r="H4"/>
  <c r="G4"/>
  <c r="F4"/>
  <c r="J20"/>
  <c r="K20"/>
  <c r="L20"/>
  <c r="H12"/>
  <c r="H40"/>
  <c r="J12"/>
  <c r="J40"/>
  <c r="K12"/>
  <c r="L12"/>
  <c r="F20"/>
  <c r="G20"/>
  <c r="F12"/>
  <c r="G12"/>
  <c r="E35"/>
  <c r="E34"/>
  <c r="E33"/>
  <c r="E32"/>
  <c r="E31"/>
  <c r="E30"/>
  <c r="E27"/>
  <c r="E26"/>
  <c r="E25"/>
  <c r="E24"/>
  <c r="E23"/>
  <c r="E22"/>
  <c r="E21"/>
  <c r="E28"/>
  <c r="E19"/>
  <c r="E18"/>
  <c r="E17"/>
  <c r="E16"/>
  <c r="E15"/>
  <c r="E14"/>
  <c r="E13"/>
  <c r="E20"/>
  <c r="E11"/>
  <c r="E10"/>
  <c r="E9"/>
  <c r="E8"/>
  <c r="E7"/>
  <c r="E6"/>
  <c r="E5"/>
  <c r="E3"/>
  <c r="E4"/>
  <c r="F38" i="11"/>
  <c r="F40" i="10"/>
  <c r="F38" i="9"/>
  <c r="E10" i="5"/>
  <c r="F40" i="7"/>
  <c r="E21"/>
  <c r="E6" i="9"/>
  <c r="H39" i="12"/>
  <c r="K39"/>
  <c r="E6"/>
  <c r="E8" i="11"/>
  <c r="E38"/>
  <c r="K38"/>
  <c r="I38"/>
  <c r="E37" i="9"/>
  <c r="J39" i="8"/>
  <c r="E5" i="7"/>
  <c r="E7" i="6"/>
  <c r="E38"/>
  <c r="G39" i="5"/>
  <c r="I39"/>
  <c r="K39"/>
  <c r="H39"/>
  <c r="J39"/>
  <c r="L39"/>
  <c r="E18"/>
  <c r="E26"/>
  <c r="E34"/>
  <c r="F39"/>
  <c r="E39"/>
  <c r="E39" i="12"/>
  <c r="F39"/>
  <c r="G39"/>
  <c r="I39"/>
  <c r="J39"/>
  <c r="L39"/>
  <c r="G38" i="11"/>
  <c r="H38"/>
  <c r="J38"/>
  <c r="L38"/>
  <c r="G40" i="10"/>
  <c r="H40"/>
  <c r="I40"/>
  <c r="J40"/>
  <c r="K40"/>
  <c r="L40"/>
  <c r="E39"/>
  <c r="E40"/>
  <c r="E38" i="9"/>
  <c r="E39" i="8"/>
  <c r="G39"/>
  <c r="H39"/>
  <c r="I39"/>
  <c r="K39"/>
  <c r="L39"/>
  <c r="E40" i="7"/>
  <c r="G40"/>
  <c r="H40"/>
  <c r="I40"/>
  <c r="J40"/>
  <c r="K40"/>
  <c r="L40"/>
  <c r="I38" i="6"/>
  <c r="F38"/>
  <c r="G38"/>
  <c r="L38"/>
  <c r="L38" i="4"/>
  <c r="F38"/>
  <c r="G38"/>
  <c r="H38"/>
  <c r="I38"/>
  <c r="J38"/>
  <c r="K38"/>
  <c r="E38"/>
  <c r="K39" i="3"/>
  <c r="L39"/>
  <c r="J39"/>
  <c r="I39"/>
  <c r="H39"/>
  <c r="G39"/>
  <c r="F39"/>
  <c r="E39"/>
  <c r="F37" i="2"/>
  <c r="G37"/>
  <c r="H37"/>
  <c r="J37"/>
  <c r="K37"/>
  <c r="L37"/>
  <c r="I37"/>
  <c r="E37"/>
  <c r="E36" i="1"/>
  <c r="F40"/>
  <c r="G40"/>
  <c r="K40"/>
  <c r="L40"/>
  <c r="I40"/>
  <c r="E12"/>
  <c r="E40"/>
</calcChain>
</file>

<file path=xl/sharedStrings.xml><?xml version="1.0" encoding="utf-8"?>
<sst xmlns="http://schemas.openxmlformats.org/spreadsheetml/2006/main" count="862" uniqueCount="63">
  <si>
    <t>Jour</t>
  </si>
  <si>
    <t>Date</t>
  </si>
  <si>
    <t>Heure d'arrivée</t>
  </si>
  <si>
    <t>Heure départ</t>
  </si>
  <si>
    <t>Divers</t>
  </si>
  <si>
    <t>L</t>
  </si>
  <si>
    <t>H</t>
  </si>
  <si>
    <t>M</t>
  </si>
  <si>
    <t>J</t>
  </si>
  <si>
    <t>V</t>
  </si>
  <si>
    <t>S</t>
  </si>
  <si>
    <t>D</t>
  </si>
  <si>
    <t>S Total</t>
  </si>
  <si>
    <t xml:space="preserve">   </t>
  </si>
  <si>
    <t xml:space="preserve">    </t>
  </si>
  <si>
    <t xml:space="preserve"> </t>
  </si>
  <si>
    <t>TOTAL</t>
  </si>
  <si>
    <t>Mensualisation</t>
  </si>
  <si>
    <t xml:space="preserve">Nombre d'heures et de jours travaillés par mois </t>
  </si>
  <si>
    <t>Heures</t>
  </si>
  <si>
    <t>ASCENSION</t>
  </si>
  <si>
    <t>PRINTEMPS</t>
  </si>
  <si>
    <t>ÉTÉ</t>
  </si>
  <si>
    <t>FETE NATIONALE</t>
  </si>
  <si>
    <t>ASSOMPTION</t>
  </si>
  <si>
    <t>TOUSSAINT</t>
  </si>
  <si>
    <t>ARMISTICE 1918</t>
  </si>
  <si>
    <t>NOEL</t>
  </si>
  <si>
    <t>HIVER</t>
  </si>
  <si>
    <t>Absence  Enfant</t>
  </si>
  <si>
    <t>Chez mamy</t>
  </si>
  <si>
    <t>MARDI GRAS</t>
  </si>
  <si>
    <t>JOUR DE L'AN</t>
  </si>
  <si>
    <t>PÂQUES</t>
  </si>
  <si>
    <t>EPIPHANIE</t>
  </si>
  <si>
    <t>FÊTE DES GRANDS-MERES</t>
  </si>
  <si>
    <t>RAMEAUX</t>
  </si>
  <si>
    <t>VENDREDI SAINT</t>
  </si>
  <si>
    <t>FÊTE DU TRAVAIL</t>
  </si>
  <si>
    <t>VICTOIRE 1945</t>
  </si>
  <si>
    <t>FÊTE DES MERES</t>
  </si>
  <si>
    <t>FÊTE DES PERES</t>
  </si>
  <si>
    <t>LUNDI DE PENTECÔTE</t>
  </si>
  <si>
    <t>SAINT VALENTIN</t>
  </si>
  <si>
    <t>PENTECÔTE</t>
  </si>
  <si>
    <t>AUTOMNE</t>
  </si>
  <si>
    <t>FÊTE DES GRANDS-PERES</t>
  </si>
  <si>
    <t>SAINT NICOLAS</t>
  </si>
  <si>
    <t>FICHE DE PRESENCE DE:</t>
  </si>
  <si>
    <t>PRENOM:</t>
  </si>
  <si>
    <t>NOM:</t>
  </si>
  <si>
    <t>Copyright 01/2017 - Propriété d' ASSODEP16 - Reproduction interdite</t>
  </si>
  <si>
    <t>Signatures du salarié et de l'employeur</t>
  </si>
  <si>
    <t>Association des Assistantes Maternelles de la Charente : 07 88 23 99 75 ou 07 50 30 12 66 ou 07 50 49 46 46</t>
  </si>
  <si>
    <r>
      <t xml:space="preserve">16 Rue des Sports - 16340  L'ISLE D'ESPAGNAC - </t>
    </r>
    <r>
      <rPr>
        <b/>
        <u/>
        <sz val="8"/>
        <rFont val="Arial"/>
        <family val="2"/>
      </rPr>
      <t>e-mail</t>
    </r>
    <r>
      <rPr>
        <b/>
        <sz val="8"/>
        <rFont val="Arial"/>
        <family val="2"/>
      </rPr>
      <t xml:space="preserve"> : assodep16@orange.fr - </t>
    </r>
    <r>
      <rPr>
        <b/>
        <u/>
        <sz val="8"/>
        <rFont val="Arial"/>
        <family val="2"/>
      </rPr>
      <t>blog</t>
    </r>
    <r>
      <rPr>
        <b/>
        <sz val="8"/>
        <rFont val="Arial"/>
        <family val="2"/>
      </rPr>
      <t xml:space="preserve"> : www.assodep16.canalblog.com</t>
    </r>
  </si>
  <si>
    <t>Jours</t>
  </si>
  <si>
    <t>Total</t>
  </si>
  <si>
    <t>Heure Compl.</t>
  </si>
  <si>
    <t>Heure Supp.</t>
  </si>
  <si>
    <t>Entretien</t>
  </si>
  <si>
    <t>Repas + Goûter</t>
  </si>
  <si>
    <t>Absence Assmat</t>
  </si>
  <si>
    <t>Jour d'accueil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</si>
</sst>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0C]mmmm\-yy;@"/>
  </numFmts>
  <fonts count="12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i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7"/>
        <bgColor indexed="33"/>
      </patternFill>
    </fill>
    <fill>
      <patternFill patternType="solid">
        <fgColor indexed="43"/>
        <bgColor indexed="33"/>
      </patternFill>
    </fill>
    <fill>
      <patternFill patternType="solid">
        <fgColor indexed="10"/>
        <bgColor indexed="53"/>
      </patternFill>
    </fill>
    <fill>
      <patternFill patternType="solid">
        <fgColor indexed="44"/>
        <bgColor indexed="33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49"/>
      </patternFill>
    </fill>
    <fill>
      <patternFill patternType="solid">
        <fgColor indexed="47"/>
        <bgColor indexed="49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49"/>
      </patternFill>
    </fill>
    <fill>
      <patternFill patternType="solid">
        <fgColor indexed="52"/>
        <bgColor indexed="10"/>
      </patternFill>
    </fill>
    <fill>
      <patternFill patternType="solid">
        <fgColor indexed="52"/>
        <bgColor indexed="33"/>
      </patternFill>
    </fill>
    <fill>
      <patternFill patternType="solid">
        <fgColor indexed="52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33"/>
      </patternFill>
    </fill>
    <fill>
      <patternFill patternType="solid">
        <fgColor indexed="15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3"/>
      </patternFill>
    </fill>
    <fill>
      <patternFill patternType="solid">
        <fgColor indexed="13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49"/>
      </patternFill>
    </fill>
  </fills>
  <borders count="98">
    <border>
      <left/>
      <right/>
      <top/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double">
        <color indexed="8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thin">
        <color indexed="64"/>
      </bottom>
      <diagonal/>
    </border>
    <border>
      <left style="hair">
        <color indexed="55"/>
      </left>
      <right style="double">
        <color indexed="8"/>
      </right>
      <top/>
      <bottom/>
      <diagonal/>
    </border>
    <border>
      <left style="hair">
        <color indexed="55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55"/>
      </left>
      <right style="double">
        <color indexed="8"/>
      </right>
      <top/>
      <bottom style="hair">
        <color indexed="55"/>
      </bottom>
      <diagonal/>
    </border>
    <border>
      <left style="hair">
        <color indexed="55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55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hair">
        <color indexed="55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hair">
        <color indexed="22"/>
      </right>
      <top style="hair">
        <color indexed="55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55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double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double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double">
        <color indexed="64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8"/>
      </left>
      <right style="hair">
        <color indexed="22"/>
      </right>
      <top/>
      <bottom style="hair">
        <color indexed="22"/>
      </bottom>
      <diagonal/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 style="double">
        <color indexed="8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double">
        <color indexed="8"/>
      </right>
      <top style="thin">
        <color indexed="64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/>
      <diagonal/>
    </border>
    <border>
      <left style="hair">
        <color indexed="55"/>
      </left>
      <right style="hair">
        <color indexed="55"/>
      </right>
      <top style="thin">
        <color indexed="8"/>
      </top>
      <bottom/>
      <diagonal/>
    </border>
    <border>
      <left style="hair">
        <color indexed="55"/>
      </left>
      <right/>
      <top style="thin">
        <color indexed="8"/>
      </top>
      <bottom/>
      <diagonal/>
    </border>
    <border>
      <left style="hair">
        <color indexed="55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 style="hair">
        <color indexed="55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hair">
        <color indexed="55"/>
      </right>
      <top style="hair">
        <color indexed="22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/>
      <right style="double">
        <color indexed="8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 style="hair">
        <color indexed="22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/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55"/>
      </left>
      <right style="double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double">
        <color indexed="64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 style="double">
        <color indexed="64"/>
      </right>
      <top/>
      <bottom style="hair">
        <color indexed="55"/>
      </bottom>
      <diagonal/>
    </border>
    <border>
      <left style="hair">
        <color indexed="22"/>
      </left>
      <right style="double">
        <color indexed="8"/>
      </right>
      <top/>
      <bottom style="hair">
        <color indexed="22"/>
      </bottom>
      <diagonal/>
    </border>
    <border>
      <left style="hair">
        <color indexed="22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hair">
        <color indexed="22"/>
      </left>
      <right style="double">
        <color indexed="64"/>
      </right>
      <top style="hair">
        <color indexed="55"/>
      </top>
      <bottom style="hair">
        <color indexed="22"/>
      </bottom>
      <diagonal/>
    </border>
    <border>
      <left style="hair">
        <color indexed="22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55"/>
      </left>
      <right style="hair">
        <color indexed="55"/>
      </right>
      <top/>
      <bottom style="thin">
        <color indexed="8"/>
      </bottom>
      <diagonal/>
    </border>
    <border>
      <left style="hair">
        <color indexed="55"/>
      </left>
      <right style="double">
        <color indexed="8"/>
      </right>
      <top/>
      <bottom style="thin">
        <color indexed="8"/>
      </bottom>
      <diagonal/>
    </border>
    <border>
      <left style="hair">
        <color indexed="55"/>
      </left>
      <right style="double">
        <color indexed="8"/>
      </right>
      <top style="medium">
        <color indexed="8"/>
      </top>
      <bottom style="hair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double">
        <color indexed="64"/>
      </right>
      <top style="thin">
        <color indexed="64"/>
      </top>
      <bottom/>
      <diagonal/>
    </border>
    <border>
      <left style="hair">
        <color indexed="22"/>
      </left>
      <right style="double">
        <color indexed="64"/>
      </right>
      <top/>
      <bottom style="hair">
        <color indexed="22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6" fillId="0" borderId="0"/>
  </cellStyleXfs>
  <cellXfs count="2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1" fillId="0" borderId="8" xfId="0" applyNumberFormat="1" applyFont="1" applyBorder="1"/>
    <xf numFmtId="0" fontId="5" fillId="0" borderId="0" xfId="0" applyFont="1"/>
    <xf numFmtId="0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20" fontId="4" fillId="0" borderId="11" xfId="0" applyNumberFormat="1" applyFont="1" applyBorder="1"/>
    <xf numFmtId="20" fontId="4" fillId="0" borderId="12" xfId="0" applyNumberFormat="1" applyFont="1" applyBorder="1"/>
    <xf numFmtId="0" fontId="3" fillId="0" borderId="13" xfId="0" applyFont="1" applyBorder="1"/>
    <xf numFmtId="0" fontId="0" fillId="0" borderId="0" xfId="0" applyFill="1"/>
    <xf numFmtId="0" fontId="7" fillId="0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20" fontId="3" fillId="0" borderId="17" xfId="0" applyNumberFormat="1" applyFont="1" applyBorder="1"/>
    <xf numFmtId="20" fontId="3" fillId="0" borderId="18" xfId="0" applyNumberFormat="1" applyFont="1" applyBorder="1"/>
    <xf numFmtId="2" fontId="3" fillId="2" borderId="18" xfId="0" applyNumberFormat="1" applyFont="1" applyFill="1" applyBorder="1" applyAlignment="1">
      <alignment horizontal="center"/>
    </xf>
    <xf numFmtId="2" fontId="3" fillId="8" borderId="18" xfId="0" applyNumberFormat="1" applyFont="1" applyFill="1" applyBorder="1" applyAlignment="1">
      <alignment horizontal="center"/>
    </xf>
    <xf numFmtId="2" fontId="3" fillId="9" borderId="18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2" fontId="3" fillId="6" borderId="18" xfId="0" applyNumberFormat="1" applyFont="1" applyFill="1" applyBorder="1" applyAlignment="1">
      <alignment horizontal="center"/>
    </xf>
    <xf numFmtId="2" fontId="3" fillId="11" borderId="18" xfId="0" applyNumberFormat="1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 wrapText="1"/>
    </xf>
    <xf numFmtId="2" fontId="3" fillId="13" borderId="18" xfId="0" applyNumberFormat="1" applyFont="1" applyFill="1" applyBorder="1" applyAlignment="1">
      <alignment horizontal="center"/>
    </xf>
    <xf numFmtId="2" fontId="3" fillId="14" borderId="18" xfId="0" applyNumberFormat="1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 wrapText="1"/>
    </xf>
    <xf numFmtId="2" fontId="3" fillId="16" borderId="18" xfId="0" applyNumberFormat="1" applyFont="1" applyFill="1" applyBorder="1" applyAlignment="1">
      <alignment horizontal="center"/>
    </xf>
    <xf numFmtId="2" fontId="3" fillId="17" borderId="18" xfId="0" applyNumberFormat="1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 vertical="center" wrapText="1"/>
    </xf>
    <xf numFmtId="2" fontId="3" fillId="19" borderId="18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1" fillId="0" borderId="19" xfId="0" applyNumberFormat="1" applyFont="1" applyBorder="1"/>
    <xf numFmtId="0" fontId="1" fillId="0" borderId="20" xfId="0" applyNumberFormat="1" applyFont="1" applyBorder="1"/>
    <xf numFmtId="0" fontId="1" fillId="0" borderId="21" xfId="0" applyNumberFormat="1" applyFont="1" applyBorder="1"/>
    <xf numFmtId="0" fontId="1" fillId="0" borderId="22" xfId="0" applyNumberFormat="1" applyFont="1" applyBorder="1"/>
    <xf numFmtId="2" fontId="3" fillId="17" borderId="23" xfId="0" applyNumberFormat="1" applyFont="1" applyFill="1" applyBorder="1" applyAlignment="1">
      <alignment horizontal="center"/>
    </xf>
    <xf numFmtId="0" fontId="5" fillId="0" borderId="24" xfId="0" applyFont="1" applyBorder="1"/>
    <xf numFmtId="0" fontId="1" fillId="0" borderId="25" xfId="0" applyNumberFormat="1" applyFont="1" applyBorder="1"/>
    <xf numFmtId="0" fontId="5" fillId="0" borderId="26" xfId="0" applyFont="1" applyBorder="1"/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2" fontId="1" fillId="0" borderId="29" xfId="1" applyNumberFormat="1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164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/>
    </xf>
    <xf numFmtId="2" fontId="1" fillId="0" borderId="32" xfId="0" applyNumberFormat="1" applyFont="1" applyBorder="1"/>
    <xf numFmtId="0" fontId="1" fillId="0" borderId="32" xfId="0" applyFont="1" applyBorder="1"/>
    <xf numFmtId="0" fontId="1" fillId="0" borderId="32" xfId="0" applyNumberFormat="1" applyFont="1" applyBorder="1"/>
    <xf numFmtId="0" fontId="3" fillId="0" borderId="32" xfId="0" applyNumberFormat="1" applyFont="1" applyBorder="1"/>
    <xf numFmtId="0" fontId="0" fillId="0" borderId="32" xfId="0" applyBorder="1"/>
    <xf numFmtId="0" fontId="0" fillId="0" borderId="33" xfId="0" applyBorder="1"/>
    <xf numFmtId="0" fontId="3" fillId="21" borderId="32" xfId="0" applyNumberFormat="1" applyFont="1" applyFill="1" applyBorder="1" applyAlignment="1">
      <alignment horizontal="center"/>
    </xf>
    <xf numFmtId="0" fontId="3" fillId="22" borderId="33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2" fontId="1" fillId="0" borderId="35" xfId="1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/>
    </xf>
    <xf numFmtId="2" fontId="1" fillId="0" borderId="35" xfId="0" applyNumberFormat="1" applyFont="1" applyBorder="1"/>
    <xf numFmtId="0" fontId="1" fillId="0" borderId="35" xfId="0" applyFont="1" applyBorder="1"/>
    <xf numFmtId="0" fontId="1" fillId="0" borderId="35" xfId="0" applyNumberFormat="1" applyFont="1" applyBorder="1"/>
    <xf numFmtId="0" fontId="3" fillId="0" borderId="35" xfId="0" applyNumberFormat="1" applyFont="1" applyBorder="1"/>
    <xf numFmtId="0" fontId="0" fillId="0" borderId="35" xfId="0" applyBorder="1"/>
    <xf numFmtId="0" fontId="0" fillId="0" borderId="36" xfId="0" applyBorder="1"/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2" fontId="1" fillId="0" borderId="38" xfId="1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/>
    </xf>
    <xf numFmtId="2" fontId="1" fillId="0" borderId="38" xfId="0" applyNumberFormat="1" applyFont="1" applyBorder="1"/>
    <xf numFmtId="0" fontId="1" fillId="0" borderId="38" xfId="0" applyFont="1" applyBorder="1"/>
    <xf numFmtId="0" fontId="1" fillId="0" borderId="38" xfId="0" applyNumberFormat="1" applyFont="1" applyBorder="1"/>
    <xf numFmtId="0" fontId="3" fillId="0" borderId="38" xfId="0" applyNumberFormat="1" applyFont="1" applyBorder="1"/>
    <xf numFmtId="0" fontId="0" fillId="0" borderId="38" xfId="0" applyBorder="1"/>
    <xf numFmtId="0" fontId="3" fillId="21" borderId="38" xfId="0" applyNumberFormat="1" applyFont="1" applyFill="1" applyBorder="1" applyAlignment="1">
      <alignment horizontal="center"/>
    </xf>
    <xf numFmtId="0" fontId="3" fillId="22" borderId="30" xfId="0" applyNumberFormat="1" applyFont="1" applyFill="1" applyBorder="1" applyAlignment="1">
      <alignment horizontal="center"/>
    </xf>
    <xf numFmtId="0" fontId="3" fillId="21" borderId="35" xfId="0" applyNumberFormat="1" applyFont="1" applyFill="1" applyBorder="1" applyAlignment="1">
      <alignment horizontal="center"/>
    </xf>
    <xf numFmtId="0" fontId="3" fillId="22" borderId="36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/>
    <xf numFmtId="0" fontId="1" fillId="0" borderId="29" xfId="0" applyFont="1" applyBorder="1"/>
    <xf numFmtId="164" fontId="1" fillId="0" borderId="1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2" fontId="1" fillId="0" borderId="9" xfId="1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/>
    </xf>
    <xf numFmtId="2" fontId="1" fillId="0" borderId="40" xfId="0" applyNumberFormat="1" applyFont="1" applyBorder="1"/>
    <xf numFmtId="0" fontId="1" fillId="0" borderId="40" xfId="0" applyFont="1" applyBorder="1"/>
    <xf numFmtId="0" fontId="0" fillId="0" borderId="9" xfId="0" applyBorder="1"/>
    <xf numFmtId="0" fontId="0" fillId="0" borderId="21" xfId="0" applyBorder="1"/>
    <xf numFmtId="164" fontId="1" fillId="0" borderId="1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2" fontId="1" fillId="0" borderId="7" xfId="1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0" fontId="1" fillId="0" borderId="7" xfId="0" applyFont="1" applyBorder="1"/>
    <xf numFmtId="0" fontId="1" fillId="0" borderId="7" xfId="0" applyNumberFormat="1" applyFont="1" applyBorder="1"/>
    <xf numFmtId="0" fontId="3" fillId="0" borderId="7" xfId="0" applyNumberFormat="1" applyFont="1" applyBorder="1"/>
    <xf numFmtId="0" fontId="0" fillId="0" borderId="7" xfId="0" applyBorder="1"/>
    <xf numFmtId="0" fontId="0" fillId="0" borderId="10" xfId="0" applyBorder="1"/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2" fontId="1" fillId="0" borderId="42" xfId="1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/>
    <xf numFmtId="0" fontId="1" fillId="0" borderId="42" xfId="0" applyFont="1" applyBorder="1"/>
    <xf numFmtId="0" fontId="1" fillId="0" borderId="42" xfId="0" applyNumberFormat="1" applyFont="1" applyBorder="1"/>
    <xf numFmtId="0" fontId="3" fillId="0" borderId="42" xfId="0" applyNumberFormat="1" applyFont="1" applyBorder="1"/>
    <xf numFmtId="0" fontId="0" fillId="0" borderId="42" xfId="0" applyBorder="1"/>
    <xf numFmtId="0" fontId="0" fillId="0" borderId="43" xfId="0" applyBorder="1"/>
    <xf numFmtId="0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/>
    <xf numFmtId="0" fontId="1" fillId="0" borderId="9" xfId="0" applyFont="1" applyBorder="1"/>
    <xf numFmtId="0" fontId="1" fillId="0" borderId="9" xfId="0" applyNumberFormat="1" applyFont="1" applyBorder="1"/>
    <xf numFmtId="0" fontId="3" fillId="0" borderId="9" xfId="0" applyNumberFormat="1" applyFont="1" applyBorder="1"/>
    <xf numFmtId="0" fontId="1" fillId="0" borderId="44" xfId="0" applyNumberFormat="1" applyFont="1" applyBorder="1" applyAlignment="1">
      <alignment horizontal="center"/>
    </xf>
    <xf numFmtId="2" fontId="3" fillId="23" borderId="45" xfId="0" applyNumberFormat="1" applyFont="1" applyFill="1" applyBorder="1" applyAlignment="1">
      <alignment horizontal="center"/>
    </xf>
    <xf numFmtId="0" fontId="1" fillId="21" borderId="46" xfId="0" applyNumberFormat="1" applyFont="1" applyFill="1" applyBorder="1"/>
    <xf numFmtId="0" fontId="3" fillId="21" borderId="42" xfId="0" applyNumberFormat="1" applyFont="1" applyFill="1" applyBorder="1" applyAlignment="1">
      <alignment horizontal="center"/>
    </xf>
    <xf numFmtId="0" fontId="1" fillId="0" borderId="46" xfId="0" applyNumberFormat="1" applyFont="1" applyBorder="1"/>
    <xf numFmtId="20" fontId="3" fillId="0" borderId="47" xfId="0" applyNumberFormat="1" applyFont="1" applyBorder="1"/>
    <xf numFmtId="20" fontId="3" fillId="0" borderId="48" xfId="0" applyNumberFormat="1" applyFont="1" applyBorder="1"/>
    <xf numFmtId="2" fontId="3" fillId="2" borderId="48" xfId="0" applyNumberFormat="1" applyFont="1" applyFill="1" applyBorder="1" applyAlignment="1">
      <alignment horizontal="center"/>
    </xf>
    <xf numFmtId="2" fontId="3" fillId="8" borderId="48" xfId="0" applyNumberFormat="1" applyFont="1" applyFill="1" applyBorder="1" applyAlignment="1">
      <alignment horizontal="center"/>
    </xf>
    <xf numFmtId="2" fontId="3" fillId="9" borderId="48" xfId="0" applyNumberFormat="1" applyFont="1" applyFill="1" applyBorder="1" applyAlignment="1">
      <alignment horizontal="center"/>
    </xf>
    <xf numFmtId="2" fontId="3" fillId="10" borderId="48" xfId="0" applyNumberFormat="1" applyFont="1" applyFill="1" applyBorder="1" applyAlignment="1">
      <alignment horizontal="center"/>
    </xf>
    <xf numFmtId="2" fontId="3" fillId="11" borderId="48" xfId="0" applyNumberFormat="1" applyFont="1" applyFill="1" applyBorder="1" applyAlignment="1">
      <alignment horizontal="center"/>
    </xf>
    <xf numFmtId="2" fontId="3" fillId="14" borderId="48" xfId="0" applyNumberFormat="1" applyFont="1" applyFill="1" applyBorder="1" applyAlignment="1">
      <alignment horizontal="center"/>
    </xf>
    <xf numFmtId="2" fontId="3" fillId="17" borderId="49" xfId="0" applyNumberFormat="1" applyFont="1" applyFill="1" applyBorder="1" applyAlignment="1">
      <alignment horizontal="center"/>
    </xf>
    <xf numFmtId="2" fontId="3" fillId="20" borderId="48" xfId="0" applyNumberFormat="1" applyFont="1" applyFill="1" applyBorder="1" applyAlignment="1">
      <alignment horizontal="center"/>
    </xf>
    <xf numFmtId="0" fontId="1" fillId="0" borderId="50" xfId="0" applyNumberFormat="1" applyFont="1" applyBorder="1"/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2" fontId="1" fillId="0" borderId="53" xfId="1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/>
    </xf>
    <xf numFmtId="2" fontId="1" fillId="0" borderId="52" xfId="0" applyNumberFormat="1" applyFont="1" applyBorder="1"/>
    <xf numFmtId="0" fontId="1" fillId="0" borderId="52" xfId="0" applyFont="1" applyBorder="1"/>
    <xf numFmtId="0" fontId="1" fillId="0" borderId="52" xfId="0" applyNumberFormat="1" applyFont="1" applyBorder="1"/>
    <xf numFmtId="0" fontId="0" fillId="0" borderId="54" xfId="0" applyBorder="1"/>
    <xf numFmtId="164" fontId="1" fillId="0" borderId="55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2" fontId="1" fillId="0" borderId="57" xfId="1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/>
    </xf>
    <xf numFmtId="2" fontId="1" fillId="0" borderId="56" xfId="0" applyNumberFormat="1" applyFont="1" applyBorder="1"/>
    <xf numFmtId="0" fontId="1" fillId="0" borderId="56" xfId="0" applyFont="1" applyBorder="1"/>
    <xf numFmtId="0" fontId="1" fillId="0" borderId="56" xfId="0" applyNumberFormat="1" applyFont="1" applyBorder="1"/>
    <xf numFmtId="0" fontId="0" fillId="0" borderId="58" xfId="0" applyBorder="1"/>
    <xf numFmtId="164" fontId="1" fillId="0" borderId="59" xfId="0" applyNumberFormat="1" applyFont="1" applyBorder="1" applyAlignment="1">
      <alignment horizontal="center"/>
    </xf>
    <xf numFmtId="164" fontId="1" fillId="0" borderId="60" xfId="0" applyNumberFormat="1" applyFont="1" applyBorder="1" applyAlignment="1">
      <alignment horizontal="center"/>
    </xf>
    <xf numFmtId="2" fontId="1" fillId="0" borderId="61" xfId="1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/>
    </xf>
    <xf numFmtId="2" fontId="1" fillId="0" borderId="60" xfId="0" applyNumberFormat="1" applyFont="1" applyBorder="1"/>
    <xf numFmtId="0" fontId="1" fillId="0" borderId="60" xfId="0" applyFont="1" applyBorder="1"/>
    <xf numFmtId="0" fontId="1" fillId="0" borderId="60" xfId="0" applyNumberFormat="1" applyFont="1" applyBorder="1"/>
    <xf numFmtId="0" fontId="0" fillId="0" borderId="62" xfId="0" applyBorder="1"/>
    <xf numFmtId="0" fontId="3" fillId="0" borderId="60" xfId="0" applyNumberFormat="1" applyFont="1" applyBorder="1"/>
    <xf numFmtId="0" fontId="0" fillId="0" borderId="60" xfId="0" applyBorder="1"/>
    <xf numFmtId="0" fontId="3" fillId="0" borderId="52" xfId="0" applyNumberFormat="1" applyFont="1" applyBorder="1"/>
    <xf numFmtId="0" fontId="0" fillId="0" borderId="52" xfId="0" applyBorder="1"/>
    <xf numFmtId="0" fontId="3" fillId="0" borderId="56" xfId="0" applyNumberFormat="1" applyFont="1" applyBorder="1"/>
    <xf numFmtId="0" fontId="0" fillId="0" borderId="56" xfId="0" applyBorder="1"/>
    <xf numFmtId="0" fontId="0" fillId="0" borderId="63" xfId="0" applyBorder="1"/>
    <xf numFmtId="0" fontId="3" fillId="22" borderId="64" xfId="0" applyNumberFormat="1" applyFont="1" applyFill="1" applyBorder="1" applyAlignment="1">
      <alignment horizontal="center"/>
    </xf>
    <xf numFmtId="0" fontId="0" fillId="0" borderId="65" xfId="0" applyBorder="1"/>
    <xf numFmtId="0" fontId="3" fillId="21" borderId="7" xfId="0" applyNumberFormat="1" applyFont="1" applyFill="1" applyBorder="1" applyAlignment="1">
      <alignment horizontal="center"/>
    </xf>
    <xf numFmtId="0" fontId="3" fillId="22" borderId="63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2" fontId="1" fillId="0" borderId="28" xfId="0" applyNumberFormat="1" applyFont="1" applyBorder="1"/>
    <xf numFmtId="0" fontId="1" fillId="0" borderId="28" xfId="0" applyFont="1" applyBorder="1"/>
    <xf numFmtId="0" fontId="1" fillId="0" borderId="28" xfId="0" applyNumberFormat="1" applyFont="1" applyBorder="1"/>
    <xf numFmtId="0" fontId="3" fillId="0" borderId="28" xfId="0" applyNumberFormat="1" applyFont="1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1" fillId="0" borderId="29" xfId="0" applyNumberFormat="1" applyFont="1" applyBorder="1"/>
    <xf numFmtId="0" fontId="3" fillId="0" borderId="29" xfId="0" applyNumberFormat="1" applyFont="1" applyBorder="1"/>
    <xf numFmtId="0" fontId="1" fillId="0" borderId="69" xfId="0" applyNumberFormat="1" applyFont="1" applyBorder="1" applyAlignment="1">
      <alignment horizontal="center"/>
    </xf>
    <xf numFmtId="0" fontId="3" fillId="21" borderId="28" xfId="0" applyNumberFormat="1" applyFont="1" applyFill="1" applyBorder="1" applyAlignment="1">
      <alignment horizontal="center"/>
    </xf>
    <xf numFmtId="0" fontId="3" fillId="22" borderId="70" xfId="0" applyNumberFormat="1" applyFont="1" applyFill="1" applyBorder="1" applyAlignment="1">
      <alignment horizontal="center"/>
    </xf>
    <xf numFmtId="0" fontId="1" fillId="0" borderId="71" xfId="0" applyNumberFormat="1" applyFont="1" applyBorder="1"/>
    <xf numFmtId="2" fontId="3" fillId="23" borderId="69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Fill="1" applyBorder="1"/>
    <xf numFmtId="2" fontId="1" fillId="0" borderId="72" xfId="1" applyNumberFormat="1" applyFont="1" applyBorder="1" applyAlignment="1">
      <alignment horizontal="center" vertical="center"/>
    </xf>
    <xf numFmtId="0" fontId="0" fillId="0" borderId="72" xfId="0" applyBorder="1"/>
    <xf numFmtId="0" fontId="0" fillId="0" borderId="73" xfId="0" applyBorder="1"/>
    <xf numFmtId="0" fontId="3" fillId="22" borderId="74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0" fontId="3" fillId="22" borderId="67" xfId="0" applyNumberFormat="1" applyFont="1" applyFill="1" applyBorder="1" applyAlignment="1">
      <alignment horizontal="center"/>
    </xf>
    <xf numFmtId="0" fontId="1" fillId="21" borderId="32" xfId="0" applyNumberFormat="1" applyFont="1" applyFill="1" applyBorder="1"/>
    <xf numFmtId="0" fontId="1" fillId="0" borderId="67" xfId="0" applyNumberFormat="1" applyFont="1" applyBorder="1"/>
    <xf numFmtId="0" fontId="3" fillId="21" borderId="32" xfId="0" applyNumberFormat="1" applyFont="1" applyFill="1" applyBorder="1"/>
    <xf numFmtId="0" fontId="3" fillId="0" borderId="67" xfId="0" applyNumberFormat="1" applyFont="1" applyBorder="1"/>
    <xf numFmtId="0" fontId="3" fillId="22" borderId="68" xfId="0" applyNumberFormat="1" applyFont="1" applyFill="1" applyBorder="1" applyAlignment="1">
      <alignment horizontal="center"/>
    </xf>
    <xf numFmtId="0" fontId="1" fillId="0" borderId="75" xfId="0" applyFont="1" applyBorder="1"/>
    <xf numFmtId="0" fontId="3" fillId="22" borderId="43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1" fillId="22" borderId="10" xfId="0" applyNumberFormat="1" applyFont="1" applyFill="1" applyBorder="1" applyAlignment="1">
      <alignment horizontal="center" vertical="center"/>
    </xf>
    <xf numFmtId="0" fontId="3" fillId="22" borderId="58" xfId="0" applyFont="1" applyFill="1" applyBorder="1" applyAlignment="1">
      <alignment horizontal="center" vertical="center"/>
    </xf>
    <xf numFmtId="164" fontId="1" fillId="0" borderId="76" xfId="0" applyNumberFormat="1" applyFont="1" applyBorder="1" applyAlignment="1">
      <alignment horizontal="center"/>
    </xf>
    <xf numFmtId="164" fontId="1" fillId="0" borderId="77" xfId="0" applyNumberFormat="1" applyFont="1" applyBorder="1" applyAlignment="1">
      <alignment horizontal="center"/>
    </xf>
    <xf numFmtId="2" fontId="1" fillId="0" borderId="77" xfId="1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/>
    </xf>
    <xf numFmtId="2" fontId="1" fillId="0" borderId="77" xfId="0" applyNumberFormat="1" applyFont="1" applyBorder="1"/>
    <xf numFmtId="0" fontId="1" fillId="0" borderId="77" xfId="0" applyFont="1" applyBorder="1"/>
    <xf numFmtId="0" fontId="1" fillId="0" borderId="77" xfId="0" applyNumberFormat="1" applyFont="1" applyBorder="1"/>
    <xf numFmtId="0" fontId="3" fillId="0" borderId="77" xfId="0" applyNumberFormat="1" applyFont="1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3" fillId="21" borderId="33" xfId="0" applyNumberFormat="1" applyFont="1" applyFill="1" applyBorder="1" applyAlignment="1">
      <alignment horizontal="center"/>
    </xf>
    <xf numFmtId="0" fontId="3" fillId="21" borderId="30" xfId="0" applyNumberFormat="1" applyFont="1" applyFill="1" applyBorder="1" applyAlignment="1">
      <alignment horizontal="center"/>
    </xf>
    <xf numFmtId="0" fontId="3" fillId="21" borderId="63" xfId="0" applyNumberFormat="1" applyFont="1" applyFill="1" applyBorder="1" applyAlignment="1">
      <alignment horizontal="center"/>
    </xf>
    <xf numFmtId="0" fontId="3" fillId="21" borderId="70" xfId="0" applyNumberFormat="1" applyFont="1" applyFill="1" applyBorder="1" applyAlignment="1">
      <alignment horizontal="center"/>
    </xf>
    <xf numFmtId="0" fontId="3" fillId="21" borderId="10" xfId="0" applyNumberFormat="1" applyFont="1" applyFill="1" applyBorder="1" applyAlignment="1">
      <alignment horizontal="center"/>
    </xf>
    <xf numFmtId="0" fontId="3" fillId="21" borderId="68" xfId="0" applyNumberFormat="1" applyFont="1" applyFill="1" applyBorder="1" applyAlignment="1">
      <alignment horizontal="center"/>
    </xf>
    <xf numFmtId="0" fontId="3" fillId="21" borderId="67" xfId="0" applyNumberFormat="1" applyFont="1" applyFill="1" applyBorder="1" applyAlignment="1">
      <alignment horizontal="center"/>
    </xf>
    <xf numFmtId="0" fontId="1" fillId="0" borderId="21" xfId="0" applyNumberFormat="1" applyFont="1" applyFill="1" applyBorder="1"/>
    <xf numFmtId="164" fontId="1" fillId="0" borderId="9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/>
    <xf numFmtId="0" fontId="2" fillId="0" borderId="0" xfId="0" applyFont="1" applyBorder="1" applyAlignment="1">
      <alignment vertical="top"/>
    </xf>
    <xf numFmtId="0" fontId="10" fillId="0" borderId="80" xfId="0" applyFont="1" applyBorder="1" applyAlignment="1">
      <alignment horizontal="right"/>
    </xf>
    <xf numFmtId="0" fontId="10" fillId="0" borderId="81" xfId="0" applyFont="1" applyBorder="1" applyAlignment="1">
      <alignment horizontal="right"/>
    </xf>
    <xf numFmtId="0" fontId="10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3" fillId="0" borderId="91" xfId="0" applyFont="1" applyBorder="1" applyAlignment="1">
      <alignment horizontal="left"/>
    </xf>
    <xf numFmtId="0" fontId="3" fillId="0" borderId="92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94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4" xfId="0" applyFont="1" applyBorder="1" applyAlignment="1">
      <alignment horizontal="right"/>
    </xf>
    <xf numFmtId="0" fontId="3" fillId="0" borderId="96" xfId="0" applyFont="1" applyBorder="1" applyAlignment="1">
      <alignment horizontal="right"/>
    </xf>
    <xf numFmtId="0" fontId="3" fillId="0" borderId="95" xfId="0" applyFont="1" applyBorder="1" applyAlignment="1">
      <alignment horizontal="right"/>
    </xf>
    <xf numFmtId="0" fontId="3" fillId="0" borderId="97" xfId="0" applyFont="1" applyBorder="1" applyAlignment="1">
      <alignment horizontal="right"/>
    </xf>
    <xf numFmtId="0" fontId="2" fillId="0" borderId="81" xfId="0" applyFont="1" applyBorder="1" applyAlignment="1">
      <alignment horizontal="center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88" xfId="0" applyFont="1" applyBorder="1" applyAlignment="1">
      <alignment horizontal="left"/>
    </xf>
    <xf numFmtId="0" fontId="3" fillId="0" borderId="89" xfId="0" applyFont="1" applyBorder="1" applyAlignment="1">
      <alignment horizontal="left"/>
    </xf>
    <xf numFmtId="0" fontId="3" fillId="0" borderId="9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86" xfId="0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6" ht="15" customHeight="1" thickBot="1">
      <c r="A1" s="270" t="s">
        <v>48</v>
      </c>
      <c r="B1" s="270"/>
      <c r="C1" s="270"/>
      <c r="D1" s="270"/>
      <c r="E1" s="270"/>
      <c r="F1" s="275">
        <v>42736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6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6" ht="12.95" customHeight="1">
      <c r="A3" s="5" t="s">
        <v>11</v>
      </c>
      <c r="B3" s="6">
        <v>1</v>
      </c>
      <c r="C3" s="25"/>
      <c r="D3" s="26"/>
      <c r="E3" s="27">
        <f>IF(D3&lt;C3,HOUR(D3)-HOUR(C3)+24,HOUR(D3)-HOUR(C3))+(MINUTE(D3)-MINUTE(C3))/60</f>
        <v>0</v>
      </c>
      <c r="F3" s="7"/>
      <c r="G3" s="7"/>
      <c r="H3" s="7"/>
      <c r="I3" s="7"/>
      <c r="J3" s="8"/>
      <c r="K3" s="8"/>
      <c r="L3" s="9"/>
      <c r="M3" s="220" t="s">
        <v>32</v>
      </c>
    </row>
    <row r="4" spans="1:16" s="13" customFormat="1" ht="12.95" customHeight="1">
      <c r="A4" s="273" t="s">
        <v>12</v>
      </c>
      <c r="B4" s="273"/>
      <c r="C4" s="34"/>
      <c r="D4" s="35"/>
      <c r="E4" s="36">
        <f t="shared" ref="E4:L4" si="0">SUM(E3:E3)</f>
        <v>0</v>
      </c>
      <c r="F4" s="37">
        <f t="shared" si="0"/>
        <v>0</v>
      </c>
      <c r="G4" s="38">
        <f t="shared" si="0"/>
        <v>0</v>
      </c>
      <c r="H4" s="39">
        <f t="shared" si="0"/>
        <v>0</v>
      </c>
      <c r="I4" s="41">
        <f t="shared" si="0"/>
        <v>0</v>
      </c>
      <c r="J4" s="44">
        <f t="shared" si="0"/>
        <v>0</v>
      </c>
      <c r="K4" s="47">
        <f t="shared" si="0"/>
        <v>0</v>
      </c>
      <c r="L4" s="50">
        <f t="shared" si="0"/>
        <v>0</v>
      </c>
      <c r="M4" s="53" t="s">
        <v>13</v>
      </c>
    </row>
    <row r="5" spans="1:16" ht="12.95" customHeight="1">
      <c r="A5" s="5" t="s">
        <v>5</v>
      </c>
      <c r="B5" s="6">
        <v>2</v>
      </c>
      <c r="C5" s="32">
        <v>0.33333333333333331</v>
      </c>
      <c r="D5" s="241">
        <v>0.73958333333333337</v>
      </c>
      <c r="E5" s="27">
        <f t="shared" ref="E5:E11" si="1">IF(D5&lt;C5,HOUR(D5)-HOUR(C5)+24,HOUR(D5)-HOUR(C5))+(MINUTE(D5)-MINUTE(C5))/60</f>
        <v>9.75</v>
      </c>
      <c r="F5" s="14"/>
      <c r="G5" s="14"/>
      <c r="H5" s="14">
        <v>1</v>
      </c>
      <c r="I5" s="14"/>
      <c r="J5" s="15">
        <v>3</v>
      </c>
      <c r="K5" s="15"/>
      <c r="L5" s="16"/>
      <c r="M5" s="240"/>
    </row>
    <row r="6" spans="1:16" ht="12.95" customHeight="1">
      <c r="A6" s="5" t="s">
        <v>7</v>
      </c>
      <c r="B6" s="6">
        <v>3</v>
      </c>
      <c r="C6" s="25">
        <v>0.33333333333333331</v>
      </c>
      <c r="D6" s="26">
        <v>0.78472222222222221</v>
      </c>
      <c r="E6" s="27">
        <f t="shared" si="1"/>
        <v>10.833333333333334</v>
      </c>
      <c r="F6" s="7"/>
      <c r="G6" s="7"/>
      <c r="H6" s="7">
        <v>1</v>
      </c>
      <c r="I6" s="7"/>
      <c r="J6" s="8">
        <v>3</v>
      </c>
      <c r="K6" s="8"/>
      <c r="L6" s="9"/>
      <c r="M6" s="17"/>
    </row>
    <row r="7" spans="1:16" ht="12.95" customHeight="1">
      <c r="A7" s="5" t="s">
        <v>7</v>
      </c>
      <c r="B7" s="6">
        <v>4</v>
      </c>
      <c r="C7" s="25">
        <v>0.33333333333333331</v>
      </c>
      <c r="D7" s="26">
        <v>0.78472222222222221</v>
      </c>
      <c r="E7" s="27">
        <f t="shared" si="1"/>
        <v>10.833333333333334</v>
      </c>
      <c r="F7" s="7"/>
      <c r="G7" s="7"/>
      <c r="H7" s="7">
        <v>1</v>
      </c>
      <c r="I7" s="7"/>
      <c r="J7" s="8">
        <v>3</v>
      </c>
      <c r="K7" s="8"/>
      <c r="L7" s="9"/>
      <c r="M7" s="17"/>
    </row>
    <row r="8" spans="1:16" ht="12.95" customHeight="1">
      <c r="A8" s="5" t="s">
        <v>8</v>
      </c>
      <c r="B8" s="6">
        <v>5</v>
      </c>
      <c r="C8" s="25">
        <v>0.33333333333333331</v>
      </c>
      <c r="D8" s="26">
        <v>0.78472222222222221</v>
      </c>
      <c r="E8" s="27">
        <f t="shared" si="1"/>
        <v>10.833333333333334</v>
      </c>
      <c r="F8" s="7"/>
      <c r="G8" s="7"/>
      <c r="H8" s="7">
        <v>1</v>
      </c>
      <c r="I8" s="7"/>
      <c r="J8" s="8">
        <v>3</v>
      </c>
      <c r="K8" s="8"/>
      <c r="L8" s="9"/>
      <c r="M8" s="17"/>
    </row>
    <row r="9" spans="1:16" ht="12.95" customHeight="1">
      <c r="A9" s="5" t="s">
        <v>9</v>
      </c>
      <c r="B9" s="6">
        <v>6</v>
      </c>
      <c r="C9" s="25">
        <v>0.33333333333333331</v>
      </c>
      <c r="D9" s="242">
        <v>0.78472222222222221</v>
      </c>
      <c r="E9" s="27">
        <f t="shared" si="1"/>
        <v>10.833333333333334</v>
      </c>
      <c r="F9" s="7"/>
      <c r="G9" s="7"/>
      <c r="H9" s="7">
        <v>1</v>
      </c>
      <c r="I9" s="7"/>
      <c r="J9" s="8">
        <v>3</v>
      </c>
      <c r="K9" s="8"/>
      <c r="L9" s="9"/>
      <c r="M9" s="17"/>
    </row>
    <row r="10" spans="1:16" ht="12.95" customHeight="1">
      <c r="A10" s="5" t="s">
        <v>10</v>
      </c>
      <c r="B10" s="6">
        <v>7</v>
      </c>
      <c r="C10" s="25"/>
      <c r="D10" s="26"/>
      <c r="E10" s="27">
        <f t="shared" si="1"/>
        <v>0</v>
      </c>
      <c r="F10" s="7"/>
      <c r="G10" s="7"/>
      <c r="H10" s="7"/>
      <c r="I10" s="7"/>
      <c r="J10" s="8"/>
      <c r="K10" s="8"/>
      <c r="L10" s="9"/>
      <c r="M10" s="17"/>
      <c r="P10" s="22"/>
    </row>
    <row r="11" spans="1:16" ht="12.95" customHeight="1">
      <c r="A11" s="5" t="s">
        <v>11</v>
      </c>
      <c r="B11" s="6">
        <v>8</v>
      </c>
      <c r="C11" s="25"/>
      <c r="D11" s="26"/>
      <c r="E11" s="27">
        <f t="shared" si="1"/>
        <v>0</v>
      </c>
      <c r="F11" s="7"/>
      <c r="G11" s="7"/>
      <c r="H11" s="7"/>
      <c r="I11" s="7"/>
      <c r="J11" s="8"/>
      <c r="K11" s="8"/>
      <c r="L11" s="9"/>
      <c r="M11" s="220" t="s">
        <v>34</v>
      </c>
    </row>
    <row r="12" spans="1:16" s="13" customFormat="1" ht="12.95" customHeight="1">
      <c r="A12" s="273" t="s">
        <v>12</v>
      </c>
      <c r="B12" s="273"/>
      <c r="C12" s="34"/>
      <c r="D12" s="35"/>
      <c r="E12" s="36">
        <f t="shared" ref="E12:L12" si="2">SUM(E5:E11)</f>
        <v>53.083333333333343</v>
      </c>
      <c r="F12" s="37">
        <f t="shared" si="2"/>
        <v>0</v>
      </c>
      <c r="G12" s="38">
        <f t="shared" si="2"/>
        <v>0</v>
      </c>
      <c r="H12" s="40">
        <f t="shared" si="2"/>
        <v>5</v>
      </c>
      <c r="I12" s="42">
        <f>SUM(I5:I11)</f>
        <v>0</v>
      </c>
      <c r="J12" s="45">
        <f t="shared" si="2"/>
        <v>15</v>
      </c>
      <c r="K12" s="48">
        <f t="shared" si="2"/>
        <v>0</v>
      </c>
      <c r="L12" s="51">
        <f t="shared" si="2"/>
        <v>0</v>
      </c>
      <c r="M12" s="55" t="s">
        <v>14</v>
      </c>
    </row>
    <row r="13" spans="1:16" ht="12.95" customHeight="1">
      <c r="A13" s="5" t="s">
        <v>5</v>
      </c>
      <c r="B13" s="6">
        <v>9</v>
      </c>
      <c r="C13" s="32">
        <v>0.33333333333333331</v>
      </c>
      <c r="D13" s="33">
        <v>0.78472222222222221</v>
      </c>
      <c r="E13" s="27">
        <f t="shared" ref="E13:E19" si="3">IF(D13&lt;C13,HOUR(D13)-HOUR(C13)+24,HOUR(D13)-HOUR(C13))+(MINUTE(D13)-MINUTE(C13))/60</f>
        <v>10.833333333333334</v>
      </c>
      <c r="F13" s="10"/>
      <c r="G13" s="10"/>
      <c r="H13" s="10">
        <v>1</v>
      </c>
      <c r="I13" s="10"/>
      <c r="J13" s="15"/>
      <c r="K13" s="15"/>
      <c r="L13" s="16"/>
      <c r="M13" s="54"/>
    </row>
    <row r="14" spans="1:16" ht="12.95" customHeight="1">
      <c r="A14" s="5" t="s">
        <v>7</v>
      </c>
      <c r="B14" s="6">
        <v>10</v>
      </c>
      <c r="C14" s="25">
        <v>0.33333333333333331</v>
      </c>
      <c r="D14" s="26">
        <v>0.78472222222222221</v>
      </c>
      <c r="E14" s="27">
        <f t="shared" si="3"/>
        <v>10.833333333333334</v>
      </c>
      <c r="F14" s="7"/>
      <c r="G14" s="7"/>
      <c r="H14" s="7">
        <v>1</v>
      </c>
      <c r="I14" s="7"/>
      <c r="J14" s="8"/>
      <c r="K14" s="8"/>
      <c r="L14" s="9"/>
      <c r="M14" s="17"/>
    </row>
    <row r="15" spans="1:16" ht="12.95" customHeight="1">
      <c r="A15" s="5" t="s">
        <v>7</v>
      </c>
      <c r="B15" s="6">
        <v>11</v>
      </c>
      <c r="C15" s="25"/>
      <c r="D15" s="26"/>
      <c r="E15" s="27">
        <f t="shared" si="3"/>
        <v>0</v>
      </c>
      <c r="F15" s="7"/>
      <c r="G15" s="7"/>
      <c r="H15" s="7"/>
      <c r="I15" s="7">
        <v>1</v>
      </c>
      <c r="J15" s="8"/>
      <c r="K15" s="8"/>
      <c r="L15" s="9"/>
      <c r="M15" s="17"/>
    </row>
    <row r="16" spans="1:16" ht="12.95" customHeight="1">
      <c r="A16" s="5" t="s">
        <v>8</v>
      </c>
      <c r="B16" s="6">
        <v>12</v>
      </c>
      <c r="C16" s="25">
        <v>0.33333333333333331</v>
      </c>
      <c r="D16" s="26">
        <v>0.78472222222222221</v>
      </c>
      <c r="E16" s="27">
        <f t="shared" si="3"/>
        <v>10.833333333333334</v>
      </c>
      <c r="F16" s="7"/>
      <c r="G16" s="7"/>
      <c r="H16" s="7">
        <v>1</v>
      </c>
      <c r="I16" s="7"/>
      <c r="J16" s="8"/>
      <c r="K16" s="8"/>
      <c r="L16" s="9"/>
      <c r="M16" s="17"/>
    </row>
    <row r="17" spans="1:13" ht="12.95" customHeight="1">
      <c r="A17" s="5" t="s">
        <v>9</v>
      </c>
      <c r="B17" s="6">
        <v>13</v>
      </c>
      <c r="C17" s="25">
        <v>0.33333333333333331</v>
      </c>
      <c r="D17" s="26">
        <v>0.78472222222222221</v>
      </c>
      <c r="E17" s="27">
        <f t="shared" si="3"/>
        <v>10.833333333333334</v>
      </c>
      <c r="F17" s="7"/>
      <c r="G17" s="7"/>
      <c r="H17" s="7">
        <v>1</v>
      </c>
      <c r="I17" s="7"/>
      <c r="J17" s="8"/>
      <c r="K17" s="8"/>
      <c r="L17" s="9"/>
      <c r="M17" s="17"/>
    </row>
    <row r="18" spans="1:13" ht="12.95" customHeight="1">
      <c r="A18" s="5" t="s">
        <v>10</v>
      </c>
      <c r="B18" s="6">
        <v>14</v>
      </c>
      <c r="C18" s="25"/>
      <c r="D18" s="26"/>
      <c r="E18" s="27">
        <f t="shared" si="3"/>
        <v>0</v>
      </c>
      <c r="F18" s="7"/>
      <c r="G18" s="7"/>
      <c r="H18" s="7"/>
      <c r="I18" s="7"/>
      <c r="J18" s="8"/>
      <c r="K18" s="8"/>
      <c r="L18" s="9"/>
      <c r="M18" s="17"/>
    </row>
    <row r="19" spans="1:13" ht="12.95" customHeight="1">
      <c r="A19" s="5" t="s">
        <v>11</v>
      </c>
      <c r="B19" s="6">
        <v>15</v>
      </c>
      <c r="C19" s="25"/>
      <c r="D19" s="26"/>
      <c r="E19" s="27">
        <f t="shared" si="3"/>
        <v>0</v>
      </c>
      <c r="F19" s="14"/>
      <c r="G19" s="14"/>
      <c r="H19" s="14"/>
      <c r="I19" s="14"/>
      <c r="J19" s="8"/>
      <c r="K19" s="8"/>
      <c r="L19" s="9"/>
      <c r="M19" s="17"/>
    </row>
    <row r="20" spans="1:13" s="13" customFormat="1" ht="12.95" customHeight="1">
      <c r="A20" s="273" t="s">
        <v>12</v>
      </c>
      <c r="B20" s="273"/>
      <c r="C20" s="34"/>
      <c r="D20" s="35"/>
      <c r="E20" s="36">
        <f>SUM(E13:E19)</f>
        <v>43.333333333333336</v>
      </c>
      <c r="F20" s="37">
        <f t="shared" ref="F20:L20" si="4">SUM(F13:F19)</f>
        <v>0</v>
      </c>
      <c r="G20" s="38">
        <f t="shared" si="4"/>
        <v>0</v>
      </c>
      <c r="H20" s="40">
        <f>SUM(H13:H19)</f>
        <v>4</v>
      </c>
      <c r="I20" s="42">
        <f>SUM(I13:I19)</f>
        <v>1</v>
      </c>
      <c r="J20" s="45">
        <f t="shared" si="4"/>
        <v>0</v>
      </c>
      <c r="K20" s="48">
        <f t="shared" si="4"/>
        <v>0</v>
      </c>
      <c r="L20" s="51">
        <f t="shared" si="4"/>
        <v>0</v>
      </c>
      <c r="M20" s="53" t="s">
        <v>15</v>
      </c>
    </row>
    <row r="21" spans="1:13" ht="12.95" customHeight="1">
      <c r="A21" s="5" t="s">
        <v>5</v>
      </c>
      <c r="B21" s="6">
        <v>16</v>
      </c>
      <c r="C21" s="32">
        <v>0.29166666666666669</v>
      </c>
      <c r="D21" s="33">
        <v>0.78472222222222221</v>
      </c>
      <c r="E21" s="27">
        <f t="shared" ref="E21:E27" si="5">IF(D21&lt;C21,HOUR(D21)-HOUR(C21)+24,HOUR(D21)-HOUR(C21))+(MINUTE(D21)-MINUTE(C21))/60</f>
        <v>11.833333333333334</v>
      </c>
      <c r="F21" s="10"/>
      <c r="G21" s="10"/>
      <c r="H21" s="10">
        <v>1</v>
      </c>
      <c r="I21" s="10"/>
      <c r="J21" s="15"/>
      <c r="K21" s="15"/>
      <c r="L21" s="16"/>
      <c r="M21" s="17"/>
    </row>
    <row r="22" spans="1:13" ht="12.95" customHeight="1">
      <c r="A22" s="5" t="s">
        <v>7</v>
      </c>
      <c r="B22" s="6">
        <v>17</v>
      </c>
      <c r="C22" s="25">
        <v>0.33333333333333331</v>
      </c>
      <c r="D22" s="26">
        <v>0.78472222222222221</v>
      </c>
      <c r="E22" s="27">
        <f t="shared" si="5"/>
        <v>10.833333333333334</v>
      </c>
      <c r="F22" s="7"/>
      <c r="G22" s="7"/>
      <c r="H22" s="7">
        <v>1</v>
      </c>
      <c r="I22" s="7"/>
      <c r="J22" s="8"/>
      <c r="K22" s="8"/>
      <c r="L22" s="9"/>
      <c r="M22" s="17"/>
    </row>
    <row r="23" spans="1:13" ht="12.95" customHeight="1">
      <c r="A23" s="5" t="s">
        <v>7</v>
      </c>
      <c r="B23" s="6">
        <v>18</v>
      </c>
      <c r="C23" s="25">
        <v>0.41666666666666669</v>
      </c>
      <c r="D23" s="26">
        <v>0.78472222222222221</v>
      </c>
      <c r="E23" s="27">
        <f t="shared" si="5"/>
        <v>8.8333333333333339</v>
      </c>
      <c r="F23" s="7"/>
      <c r="G23" s="7"/>
      <c r="H23" s="7">
        <v>1</v>
      </c>
      <c r="I23" s="7"/>
      <c r="J23" s="8"/>
      <c r="K23" s="8"/>
      <c r="L23" s="9"/>
      <c r="M23" s="17"/>
    </row>
    <row r="24" spans="1:13" ht="12.95" customHeight="1">
      <c r="A24" s="5" t="s">
        <v>8</v>
      </c>
      <c r="B24" s="6">
        <v>19</v>
      </c>
      <c r="C24" s="25"/>
      <c r="D24" s="26"/>
      <c r="E24" s="27">
        <f t="shared" si="5"/>
        <v>0</v>
      </c>
      <c r="F24" s="7"/>
      <c r="G24" s="7"/>
      <c r="H24" s="7"/>
      <c r="I24" s="7">
        <v>1</v>
      </c>
      <c r="J24" s="8"/>
      <c r="K24" s="8"/>
      <c r="L24" s="9"/>
      <c r="M24" s="17" t="s">
        <v>30</v>
      </c>
    </row>
    <row r="25" spans="1:13" ht="12.95" customHeight="1">
      <c r="A25" s="5" t="s">
        <v>9</v>
      </c>
      <c r="B25" s="6">
        <v>20</v>
      </c>
      <c r="C25" s="25"/>
      <c r="D25" s="26"/>
      <c r="E25" s="27">
        <f t="shared" si="5"/>
        <v>0</v>
      </c>
      <c r="F25" s="7"/>
      <c r="G25" s="7"/>
      <c r="H25" s="7"/>
      <c r="I25" s="7">
        <v>1</v>
      </c>
      <c r="J25" s="8"/>
      <c r="K25" s="8"/>
      <c r="L25" s="9"/>
      <c r="M25" s="17" t="s">
        <v>30</v>
      </c>
    </row>
    <row r="26" spans="1:13" ht="12.95" customHeight="1">
      <c r="A26" s="5" t="s">
        <v>10</v>
      </c>
      <c r="B26" s="6">
        <v>21</v>
      </c>
      <c r="C26" s="25"/>
      <c r="D26" s="26"/>
      <c r="E26" s="27">
        <f t="shared" si="5"/>
        <v>0</v>
      </c>
      <c r="F26" s="7"/>
      <c r="G26" s="7"/>
      <c r="H26" s="7"/>
      <c r="I26" s="7"/>
      <c r="J26" s="8"/>
      <c r="K26" s="8"/>
      <c r="L26" s="9"/>
      <c r="M26" s="17"/>
    </row>
    <row r="27" spans="1:13" ht="12.95" customHeight="1">
      <c r="A27" s="5" t="s">
        <v>11</v>
      </c>
      <c r="B27" s="6">
        <v>22</v>
      </c>
      <c r="C27" s="25"/>
      <c r="D27" s="26"/>
      <c r="E27" s="27">
        <f t="shared" si="5"/>
        <v>0</v>
      </c>
      <c r="F27" s="14"/>
      <c r="G27" s="14"/>
      <c r="H27" s="14"/>
      <c r="I27" s="14"/>
      <c r="J27" s="8"/>
      <c r="K27" s="8"/>
      <c r="L27" s="9"/>
      <c r="M27" s="17"/>
    </row>
    <row r="28" spans="1:13" s="13" customFormat="1" ht="12.95" customHeight="1">
      <c r="A28" s="273" t="s">
        <v>12</v>
      </c>
      <c r="B28" s="273"/>
      <c r="C28" s="34"/>
      <c r="D28" s="35"/>
      <c r="E28" s="36">
        <f t="shared" ref="E28:L28" si="6">SUM(E21:E27)</f>
        <v>31.5</v>
      </c>
      <c r="F28" s="37">
        <f t="shared" si="6"/>
        <v>0</v>
      </c>
      <c r="G28" s="38">
        <f t="shared" si="6"/>
        <v>0</v>
      </c>
      <c r="H28" s="40">
        <f t="shared" si="6"/>
        <v>3</v>
      </c>
      <c r="I28" s="42">
        <f t="shared" si="6"/>
        <v>2</v>
      </c>
      <c r="J28" s="45">
        <f t="shared" si="6"/>
        <v>0</v>
      </c>
      <c r="K28" s="48">
        <f t="shared" si="6"/>
        <v>0</v>
      </c>
      <c r="L28" s="51">
        <f t="shared" si="6"/>
        <v>0</v>
      </c>
      <c r="M28" s="53"/>
    </row>
    <row r="29" spans="1:13" ht="12.95" customHeight="1">
      <c r="A29" s="5" t="s">
        <v>5</v>
      </c>
      <c r="B29" s="6">
        <v>23</v>
      </c>
      <c r="C29" s="32">
        <v>0.41666666666666669</v>
      </c>
      <c r="D29" s="33">
        <v>0.78472222222222221</v>
      </c>
      <c r="E29" s="27">
        <f>IF(D29&lt;C29,HOUR(D29)-HOUR(C29)+24,HOUR(D29)-HOUR(C29))+(MINUTE(D29)-MINUTE(C29))/60</f>
        <v>8.8333333333333339</v>
      </c>
      <c r="F29" s="10"/>
      <c r="G29" s="10"/>
      <c r="H29" s="10">
        <v>1</v>
      </c>
      <c r="I29" s="10"/>
      <c r="J29" s="15"/>
      <c r="K29" s="15"/>
      <c r="L29" s="16"/>
      <c r="M29" s="17"/>
    </row>
    <row r="30" spans="1:13" ht="12.95" customHeight="1">
      <c r="A30" s="5" t="s">
        <v>7</v>
      </c>
      <c r="B30" s="6">
        <v>24</v>
      </c>
      <c r="C30" s="25">
        <v>0.58333333333333337</v>
      </c>
      <c r="D30" s="26">
        <v>0.78472222222222221</v>
      </c>
      <c r="E30" s="27">
        <f t="shared" ref="E30:E35" si="7">IF(D30&lt;C30,HOUR(D30)-HOUR(C30)+24,HOUR(D30)-HOUR(C30))+(MINUTE(D30)-MINUTE(C30))/60</f>
        <v>4.833333333333333</v>
      </c>
      <c r="F30" s="7"/>
      <c r="G30" s="7"/>
      <c r="H30" s="7">
        <v>1</v>
      </c>
      <c r="I30" s="7"/>
      <c r="J30" s="8"/>
      <c r="K30" s="8"/>
      <c r="L30" s="9"/>
      <c r="M30" s="17"/>
    </row>
    <row r="31" spans="1:13" ht="12.95" customHeight="1">
      <c r="A31" s="5" t="s">
        <v>7</v>
      </c>
      <c r="B31" s="6">
        <v>25</v>
      </c>
      <c r="C31" s="25">
        <v>0.54166666666666663</v>
      </c>
      <c r="D31" s="26">
        <v>0.78472222222222221</v>
      </c>
      <c r="E31" s="27">
        <f t="shared" si="7"/>
        <v>5.833333333333333</v>
      </c>
      <c r="F31" s="7"/>
      <c r="G31" s="7"/>
      <c r="H31" s="7">
        <v>1</v>
      </c>
      <c r="I31" s="7"/>
      <c r="J31" s="8"/>
      <c r="K31" s="8"/>
      <c r="L31" s="9"/>
      <c r="M31" s="17"/>
    </row>
    <row r="32" spans="1:13" ht="12.95" customHeight="1">
      <c r="A32" s="5" t="s">
        <v>8</v>
      </c>
      <c r="B32" s="6">
        <v>26</v>
      </c>
      <c r="C32" s="25">
        <v>0.5</v>
      </c>
      <c r="D32" s="26">
        <v>0.78472222222222221</v>
      </c>
      <c r="E32" s="27">
        <f t="shared" si="7"/>
        <v>6.833333333333333</v>
      </c>
      <c r="F32" s="7"/>
      <c r="G32" s="7"/>
      <c r="H32" s="7">
        <v>1</v>
      </c>
      <c r="I32" s="7"/>
      <c r="J32" s="8"/>
      <c r="K32" s="8"/>
      <c r="L32" s="9"/>
      <c r="M32" s="17"/>
    </row>
    <row r="33" spans="1:15" ht="12.95" customHeight="1">
      <c r="A33" s="5" t="s">
        <v>9</v>
      </c>
      <c r="B33" s="6">
        <v>27</v>
      </c>
      <c r="C33" s="25">
        <v>0.58333333333333337</v>
      </c>
      <c r="D33" s="26">
        <v>0.78472222222222221</v>
      </c>
      <c r="E33" s="27">
        <f t="shared" si="7"/>
        <v>4.833333333333333</v>
      </c>
      <c r="F33" s="7"/>
      <c r="G33" s="7"/>
      <c r="H33" s="7">
        <v>1</v>
      </c>
      <c r="I33" s="7"/>
      <c r="J33" s="8"/>
      <c r="K33" s="8"/>
      <c r="L33" s="9"/>
      <c r="M33" s="17"/>
    </row>
    <row r="34" spans="1:15" ht="12.95" customHeight="1">
      <c r="A34" s="5" t="s">
        <v>10</v>
      </c>
      <c r="B34" s="6">
        <v>28</v>
      </c>
      <c r="C34" s="25"/>
      <c r="D34" s="26"/>
      <c r="E34" s="27">
        <f t="shared" si="7"/>
        <v>0</v>
      </c>
      <c r="F34" s="7"/>
      <c r="G34" s="7"/>
      <c r="H34" s="7"/>
      <c r="I34" s="7"/>
      <c r="J34" s="8"/>
      <c r="K34" s="8"/>
      <c r="L34" s="9"/>
      <c r="M34" s="17"/>
    </row>
    <row r="35" spans="1:15" ht="12.95" customHeight="1">
      <c r="A35" s="5" t="s">
        <v>11</v>
      </c>
      <c r="B35" s="6">
        <v>29</v>
      </c>
      <c r="C35" s="25"/>
      <c r="D35" s="26"/>
      <c r="E35" s="27">
        <f t="shared" si="7"/>
        <v>0</v>
      </c>
      <c r="F35" s="7"/>
      <c r="G35" s="7"/>
      <c r="H35" s="7"/>
      <c r="I35" s="7"/>
      <c r="J35" s="8"/>
      <c r="K35" s="8"/>
      <c r="L35" s="9"/>
      <c r="M35" s="17"/>
    </row>
    <row r="36" spans="1:15" s="13" customFormat="1" ht="12.95" customHeight="1">
      <c r="A36" s="272" t="s">
        <v>12</v>
      </c>
      <c r="B36" s="272"/>
      <c r="C36" s="18"/>
      <c r="D36" s="19"/>
      <c r="E36" s="28">
        <f t="shared" ref="E36:L36" si="8">SUM(E29:E35)</f>
        <v>31.166666666666664</v>
      </c>
      <c r="F36" s="37">
        <f t="shared" si="8"/>
        <v>0</v>
      </c>
      <c r="G36" s="38">
        <f t="shared" si="8"/>
        <v>0</v>
      </c>
      <c r="H36" s="40">
        <f t="shared" si="8"/>
        <v>5</v>
      </c>
      <c r="I36" s="42">
        <f t="shared" si="8"/>
        <v>0</v>
      </c>
      <c r="J36" s="45">
        <f t="shared" si="8"/>
        <v>0</v>
      </c>
      <c r="K36" s="48">
        <f t="shared" si="8"/>
        <v>0</v>
      </c>
      <c r="L36" s="51">
        <f t="shared" si="8"/>
        <v>0</v>
      </c>
      <c r="M36" s="53"/>
    </row>
    <row r="37" spans="1:15" ht="12.95" customHeight="1">
      <c r="A37" s="5" t="s">
        <v>5</v>
      </c>
      <c r="B37" s="217">
        <v>30</v>
      </c>
      <c r="C37" s="32">
        <v>0.41666666666666669</v>
      </c>
      <c r="D37" s="33">
        <v>0.78472222222222221</v>
      </c>
      <c r="E37" s="27">
        <f>IF(D37&lt;C37,HOUR(D37)-HOUR(C37)+24,HOUR(D37)-HOUR(C37))+(MINUTE(D37)-MINUTE(C37))/60</f>
        <v>8.8333333333333339</v>
      </c>
      <c r="F37" s="10"/>
      <c r="G37" s="10"/>
      <c r="H37" s="10">
        <v>1</v>
      </c>
      <c r="I37" s="10"/>
      <c r="J37" s="11"/>
      <c r="K37" s="11"/>
      <c r="L37" s="12"/>
      <c r="M37" s="52"/>
    </row>
    <row r="38" spans="1:15" ht="12.95" customHeight="1">
      <c r="A38" s="5" t="s">
        <v>7</v>
      </c>
      <c r="B38" s="217">
        <v>31</v>
      </c>
      <c r="C38" s="25">
        <v>0.58333333333333337</v>
      </c>
      <c r="D38" s="26">
        <v>0.78472222222222221</v>
      </c>
      <c r="E38" s="27">
        <f>IF(D38&lt;C38,HOUR(D38)-HOUR(C38)+24,HOUR(D38)-HOUR(C38))+(MINUTE(D38)-MINUTE(C38))/60</f>
        <v>4.833333333333333</v>
      </c>
      <c r="F38" s="10"/>
      <c r="G38" s="10"/>
      <c r="H38" s="10">
        <v>1</v>
      </c>
      <c r="I38" s="10"/>
      <c r="J38" s="11"/>
      <c r="K38" s="11"/>
      <c r="L38" s="12"/>
      <c r="M38" s="52"/>
    </row>
    <row r="39" spans="1:15" s="13" customFormat="1" ht="12.95" customHeight="1">
      <c r="A39" s="272" t="s">
        <v>12</v>
      </c>
      <c r="B39" s="272"/>
      <c r="C39" s="18"/>
      <c r="D39" s="19"/>
      <c r="E39" s="28">
        <f t="shared" ref="E39:L39" si="9">SUM(E37:E38)</f>
        <v>13.666666666666668</v>
      </c>
      <c r="F39" s="37">
        <f t="shared" si="9"/>
        <v>0</v>
      </c>
      <c r="G39" s="38">
        <f t="shared" si="9"/>
        <v>0</v>
      </c>
      <c r="H39" s="40">
        <f t="shared" si="9"/>
        <v>2</v>
      </c>
      <c r="I39" s="42">
        <f t="shared" si="9"/>
        <v>0</v>
      </c>
      <c r="J39" s="45">
        <f t="shared" si="9"/>
        <v>0</v>
      </c>
      <c r="K39" s="48">
        <f t="shared" si="9"/>
        <v>0</v>
      </c>
      <c r="L39" s="51">
        <f t="shared" si="9"/>
        <v>0</v>
      </c>
      <c r="M39" s="53"/>
    </row>
    <row r="40" spans="1:15" s="13" customFormat="1" ht="12.95" customHeight="1" thickBot="1">
      <c r="A40" s="274" t="s">
        <v>16</v>
      </c>
      <c r="B40" s="274"/>
      <c r="C40" s="274"/>
      <c r="D40" s="274"/>
      <c r="E40" s="29">
        <f t="shared" ref="E40:L40" si="10">SUM(E39,E36,E28,E20,E12,E4)</f>
        <v>172.75</v>
      </c>
      <c r="F40" s="29">
        <f t="shared" si="10"/>
        <v>0</v>
      </c>
      <c r="G40" s="29">
        <f t="shared" si="10"/>
        <v>0</v>
      </c>
      <c r="H40" s="29">
        <f t="shared" si="10"/>
        <v>19</v>
      </c>
      <c r="I40" s="29">
        <f t="shared" si="10"/>
        <v>3</v>
      </c>
      <c r="J40" s="29">
        <f t="shared" si="10"/>
        <v>15</v>
      </c>
      <c r="K40" s="29">
        <f t="shared" si="10"/>
        <v>0</v>
      </c>
      <c r="L40" s="29">
        <f t="shared" si="10"/>
        <v>0</v>
      </c>
      <c r="M40" s="20"/>
    </row>
    <row r="41" spans="1:15" s="13" customFormat="1" ht="12.95" customHeight="1" thickTop="1">
      <c r="A41" s="253" t="s">
        <v>17</v>
      </c>
      <c r="B41" s="254"/>
      <c r="C41" s="254"/>
      <c r="D41" s="254"/>
      <c r="E41" s="255"/>
      <c r="F41" s="256" t="s">
        <v>19</v>
      </c>
      <c r="G41" s="257"/>
      <c r="H41" s="260" t="s">
        <v>55</v>
      </c>
      <c r="I41" s="261"/>
      <c r="J41" s="246"/>
      <c r="K41" s="247"/>
      <c r="L41" s="247"/>
      <c r="M41" s="248" t="s">
        <v>52</v>
      </c>
    </row>
    <row r="42" spans="1:15" s="13" customFormat="1" ht="12.95" customHeight="1" thickBot="1">
      <c r="A42" s="267" t="s">
        <v>18</v>
      </c>
      <c r="B42" s="268"/>
      <c r="C42" s="268"/>
      <c r="D42" s="268"/>
      <c r="E42" s="269"/>
      <c r="F42" s="258" t="s">
        <v>19</v>
      </c>
      <c r="G42" s="259"/>
      <c r="H42" s="262" t="s">
        <v>55</v>
      </c>
      <c r="I42" s="263"/>
      <c r="J42" s="243"/>
      <c r="K42" s="243"/>
      <c r="L42" s="243"/>
      <c r="M42" s="243"/>
    </row>
    <row r="43" spans="1:15" s="244" customFormat="1" ht="11.25" customHeight="1" thickTop="1">
      <c r="A43" s="264" t="s">
        <v>51</v>
      </c>
      <c r="B43" s="264"/>
      <c r="C43" s="264"/>
      <c r="D43" s="264"/>
      <c r="E43" s="264"/>
      <c r="F43" s="264"/>
      <c r="G43" s="264"/>
      <c r="H43" s="264"/>
      <c r="I43" s="264"/>
      <c r="J43" s="245"/>
      <c r="K43" s="245"/>
      <c r="L43" s="245"/>
      <c r="M43" s="245"/>
      <c r="N43" s="243"/>
      <c r="O43" s="243"/>
    </row>
    <row r="44" spans="1:15" s="13" customFormat="1" ht="12.95" customHeight="1">
      <c r="A44" s="266" t="s">
        <v>53</v>
      </c>
      <c r="B44" s="266"/>
      <c r="C44" s="266"/>
      <c r="D44" s="266"/>
      <c r="E44" s="266"/>
      <c r="F44" s="266"/>
      <c r="G44" s="266"/>
      <c r="H44" s="266"/>
      <c r="I44" s="266"/>
      <c r="J44" s="243"/>
      <c r="K44" s="243"/>
      <c r="L44" s="243"/>
      <c r="M44" s="243"/>
    </row>
    <row r="45" spans="1:15" s="13" customFormat="1" ht="12.95" customHeight="1">
      <c r="A45" s="265" t="s">
        <v>54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43"/>
      <c r="L45" s="243"/>
      <c r="M45" s="243"/>
    </row>
    <row r="46" spans="1:15" ht="12.95" customHeight="1"/>
    <row r="47" spans="1:15" ht="12.95" customHeight="1"/>
    <row r="48" spans="1:15" ht="12.95" customHeight="1"/>
  </sheetData>
  <sheetProtection selectLockedCells="1" selectUnlockedCells="1"/>
  <mergeCells count="20">
    <mergeCell ref="A40:D40"/>
    <mergeCell ref="A39:B39"/>
    <mergeCell ref="A1:E1"/>
    <mergeCell ref="F1:G1"/>
    <mergeCell ref="A45:J45"/>
    <mergeCell ref="A44:I44"/>
    <mergeCell ref="A42:E42"/>
    <mergeCell ref="J1:K1"/>
    <mergeCell ref="H1:I1"/>
    <mergeCell ref="A36:B36"/>
    <mergeCell ref="A4:B4"/>
    <mergeCell ref="A12:B12"/>
    <mergeCell ref="A20:B20"/>
    <mergeCell ref="A28:B28"/>
    <mergeCell ref="A41:E41"/>
    <mergeCell ref="F41:G41"/>
    <mergeCell ref="F42:G42"/>
    <mergeCell ref="H41:I41"/>
    <mergeCell ref="H42:I42"/>
    <mergeCell ref="A43:I43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43009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s="21" customFormat="1" ht="12.95" customHeight="1">
      <c r="A3" s="5" t="s">
        <v>11</v>
      </c>
      <c r="B3" s="6">
        <v>1</v>
      </c>
      <c r="C3" s="123"/>
      <c r="D3" s="124"/>
      <c r="E3" s="125">
        <f>IF(D3&lt;C3,HOUR(D3)-HOUR(C3)+24,HOUR(D3)-HOUR(C3))+(MINUTE(D3)-MINUTE(C3))/60</f>
        <v>0</v>
      </c>
      <c r="F3" s="204"/>
      <c r="G3" s="204"/>
      <c r="H3" s="204"/>
      <c r="I3" s="204"/>
      <c r="J3" s="204"/>
      <c r="K3" s="204"/>
      <c r="L3" s="205"/>
      <c r="M3" s="219" t="s">
        <v>46</v>
      </c>
    </row>
    <row r="4" spans="1:13" s="21" customFormat="1" ht="12.95" customHeight="1" thickBot="1">
      <c r="A4" s="272" t="s">
        <v>12</v>
      </c>
      <c r="B4" s="272"/>
      <c r="C4" s="34"/>
      <c r="D4" s="35"/>
      <c r="E4" s="36">
        <f t="shared" ref="E4:L4" si="0">SUM(E3:E3)</f>
        <v>0</v>
      </c>
      <c r="F4" s="37">
        <f t="shared" si="0"/>
        <v>0</v>
      </c>
      <c r="G4" s="38">
        <f t="shared" si="0"/>
        <v>0</v>
      </c>
      <c r="H4" s="40">
        <f t="shared" si="0"/>
        <v>0</v>
      </c>
      <c r="I4" s="42">
        <f t="shared" si="0"/>
        <v>0</v>
      </c>
      <c r="J4" s="45">
        <f t="shared" si="0"/>
        <v>0</v>
      </c>
      <c r="K4" s="56">
        <f t="shared" si="0"/>
        <v>0</v>
      </c>
      <c r="L4" s="51">
        <f t="shared" si="0"/>
        <v>0</v>
      </c>
      <c r="M4" s="55" t="s">
        <v>14</v>
      </c>
    </row>
    <row r="5" spans="1:13" ht="12.95" customHeight="1">
      <c r="A5" s="5" t="s">
        <v>5</v>
      </c>
      <c r="B5" s="6">
        <v>2</v>
      </c>
      <c r="C5" s="105">
        <v>0.33333333333333331</v>
      </c>
      <c r="D5" s="106">
        <v>0.78472222222222221</v>
      </c>
      <c r="E5" s="107">
        <f t="shared" ref="E5:E11" si="1">IF(D5&lt;C5,HOUR(D5)-HOUR(C5)+24,HOUR(D5)-HOUR(C5))+(MINUTE(D5)-MINUTE(C5))/60</f>
        <v>10.833333333333334</v>
      </c>
      <c r="F5" s="108"/>
      <c r="G5" s="109"/>
      <c r="H5" s="109"/>
      <c r="I5" s="110"/>
      <c r="J5" s="110"/>
      <c r="K5" s="110"/>
      <c r="L5" s="111"/>
      <c r="M5" s="112"/>
    </row>
    <row r="6" spans="1:13" ht="12.95" customHeight="1">
      <c r="A6" s="5" t="s">
        <v>7</v>
      </c>
      <c r="B6" s="6">
        <v>3</v>
      </c>
      <c r="C6" s="113">
        <v>0.33333333333333331</v>
      </c>
      <c r="D6" s="114">
        <v>0.78472222222222221</v>
      </c>
      <c r="E6" s="115">
        <f t="shared" si="1"/>
        <v>10.833333333333334</v>
      </c>
      <c r="F6" s="116"/>
      <c r="G6" s="117"/>
      <c r="H6" s="117"/>
      <c r="I6" s="118"/>
      <c r="J6" s="119"/>
      <c r="K6" s="120"/>
      <c r="L6" s="121"/>
      <c r="M6" s="122"/>
    </row>
    <row r="7" spans="1:13" ht="12.95" customHeight="1">
      <c r="A7" s="5" t="s">
        <v>7</v>
      </c>
      <c r="B7" s="6">
        <v>4</v>
      </c>
      <c r="C7" s="113">
        <v>0.33333333333333331</v>
      </c>
      <c r="D7" s="114">
        <v>0.78472222222222221</v>
      </c>
      <c r="E7" s="115">
        <f t="shared" si="1"/>
        <v>10.833333333333334</v>
      </c>
      <c r="F7" s="116"/>
      <c r="G7" s="117"/>
      <c r="H7" s="117"/>
      <c r="I7" s="118"/>
      <c r="J7" s="119"/>
      <c r="K7" s="120"/>
      <c r="L7" s="121"/>
      <c r="M7" s="122"/>
    </row>
    <row r="8" spans="1:13" ht="12.95" customHeight="1">
      <c r="A8" s="5" t="s">
        <v>8</v>
      </c>
      <c r="B8" s="6">
        <v>5</v>
      </c>
      <c r="C8" s="113">
        <v>0.33333333333333331</v>
      </c>
      <c r="D8" s="114">
        <v>0.78472222222222221</v>
      </c>
      <c r="E8" s="115">
        <f t="shared" si="1"/>
        <v>10.833333333333334</v>
      </c>
      <c r="F8" s="116"/>
      <c r="G8" s="117"/>
      <c r="H8" s="117"/>
      <c r="I8" s="118"/>
      <c r="J8" s="119"/>
      <c r="K8" s="120"/>
      <c r="L8" s="121"/>
      <c r="M8" s="122"/>
    </row>
    <row r="9" spans="1:13" ht="12.95" customHeight="1">
      <c r="A9" s="5" t="s">
        <v>9</v>
      </c>
      <c r="B9" s="6">
        <v>6</v>
      </c>
      <c r="C9" s="113">
        <v>0.33333333333333331</v>
      </c>
      <c r="D9" s="114">
        <v>0.78472222222222221</v>
      </c>
      <c r="E9" s="115">
        <f t="shared" si="1"/>
        <v>10.833333333333334</v>
      </c>
      <c r="F9" s="116"/>
      <c r="G9" s="117"/>
      <c r="H9" s="117"/>
      <c r="I9" s="118"/>
      <c r="J9" s="119"/>
      <c r="K9" s="120"/>
      <c r="L9" s="121"/>
      <c r="M9" s="122"/>
    </row>
    <row r="10" spans="1:13" ht="12.95" customHeight="1">
      <c r="A10" s="5" t="s">
        <v>10</v>
      </c>
      <c r="B10" s="6">
        <v>7</v>
      </c>
      <c r="C10" s="113"/>
      <c r="D10" s="114"/>
      <c r="E10" s="115">
        <f t="shared" si="1"/>
        <v>0</v>
      </c>
      <c r="F10" s="116"/>
      <c r="G10" s="117"/>
      <c r="H10" s="117"/>
      <c r="I10" s="118"/>
      <c r="J10" s="119"/>
      <c r="K10" s="120"/>
      <c r="L10" s="121"/>
      <c r="M10" s="122"/>
    </row>
    <row r="11" spans="1:13" ht="12.95" customHeight="1">
      <c r="A11" s="5" t="s">
        <v>11</v>
      </c>
      <c r="B11" s="6">
        <v>8</v>
      </c>
      <c r="C11" s="123"/>
      <c r="D11" s="124"/>
      <c r="E11" s="125">
        <f t="shared" si="1"/>
        <v>0</v>
      </c>
      <c r="F11" s="126"/>
      <c r="G11" s="127"/>
      <c r="H11" s="127"/>
      <c r="I11" s="128"/>
      <c r="J11" s="129"/>
      <c r="K11" s="130"/>
      <c r="L11" s="131"/>
      <c r="M11" s="132"/>
    </row>
    <row r="12" spans="1:13" s="13" customFormat="1" ht="12.95" customHeight="1">
      <c r="A12" s="272" t="s">
        <v>12</v>
      </c>
      <c r="B12" s="272"/>
      <c r="C12" s="34"/>
      <c r="D12" s="35"/>
      <c r="E12" s="36">
        <f t="shared" ref="E12:L12" si="2">SUM(E5:E11)</f>
        <v>54.166666666666671</v>
      </c>
      <c r="F12" s="37">
        <f t="shared" si="2"/>
        <v>0</v>
      </c>
      <c r="G12" s="38">
        <f t="shared" si="2"/>
        <v>0</v>
      </c>
      <c r="H12" s="40">
        <f t="shared" si="2"/>
        <v>0</v>
      </c>
      <c r="I12" s="42">
        <f t="shared" si="2"/>
        <v>0</v>
      </c>
      <c r="J12" s="45">
        <f t="shared" si="2"/>
        <v>0</v>
      </c>
      <c r="K12" s="56">
        <f t="shared" si="2"/>
        <v>0</v>
      </c>
      <c r="L12" s="51">
        <f t="shared" si="2"/>
        <v>0</v>
      </c>
      <c r="M12" s="55" t="s">
        <v>14</v>
      </c>
    </row>
    <row r="13" spans="1:13" ht="12.95" customHeight="1">
      <c r="A13" s="5" t="s">
        <v>5</v>
      </c>
      <c r="B13" s="6">
        <v>9</v>
      </c>
      <c r="C13" s="105">
        <v>0.33333333333333331</v>
      </c>
      <c r="D13" s="106">
        <v>0.78472222222222221</v>
      </c>
      <c r="E13" s="107">
        <f t="shared" ref="E13:E19" si="3">IF(D13&lt;C13,HOUR(D13)-HOUR(C13)+24,HOUR(D13)-HOUR(C13))+(MINUTE(D13)-MINUTE(C13))/60</f>
        <v>10.833333333333334</v>
      </c>
      <c r="F13" s="133"/>
      <c r="G13" s="134"/>
      <c r="H13" s="134"/>
      <c r="I13" s="135"/>
      <c r="J13" s="136"/>
      <c r="K13" s="137"/>
      <c r="L13" s="111"/>
      <c r="M13" s="112"/>
    </row>
    <row r="14" spans="1:13" ht="12.95" customHeight="1">
      <c r="A14" s="5" t="s">
        <v>7</v>
      </c>
      <c r="B14" s="6">
        <v>10</v>
      </c>
      <c r="C14" s="113">
        <v>0.33333333333333331</v>
      </c>
      <c r="D14" s="114">
        <v>0.78472222222222221</v>
      </c>
      <c r="E14" s="115">
        <f t="shared" si="3"/>
        <v>10.833333333333334</v>
      </c>
      <c r="F14" s="116"/>
      <c r="G14" s="117"/>
      <c r="H14" s="117"/>
      <c r="I14" s="118"/>
      <c r="J14" s="119"/>
      <c r="K14" s="120"/>
      <c r="L14" s="121"/>
      <c r="M14" s="122"/>
    </row>
    <row r="15" spans="1:13" ht="12.95" customHeight="1">
      <c r="A15" s="5" t="s">
        <v>7</v>
      </c>
      <c r="B15" s="6">
        <v>11</v>
      </c>
      <c r="C15" s="113">
        <v>0.33333333333333331</v>
      </c>
      <c r="D15" s="114">
        <v>0.78472222222222221</v>
      </c>
      <c r="E15" s="115">
        <f t="shared" si="3"/>
        <v>10.833333333333334</v>
      </c>
      <c r="F15" s="116"/>
      <c r="G15" s="117"/>
      <c r="H15" s="117"/>
      <c r="I15" s="118"/>
      <c r="J15" s="119"/>
      <c r="K15" s="120"/>
      <c r="L15" s="121"/>
      <c r="M15" s="122"/>
    </row>
    <row r="16" spans="1:13" ht="12.95" customHeight="1">
      <c r="A16" s="5" t="s">
        <v>8</v>
      </c>
      <c r="B16" s="6">
        <v>12</v>
      </c>
      <c r="C16" s="113">
        <v>0.33333333333333331</v>
      </c>
      <c r="D16" s="114">
        <v>0.78472222222222221</v>
      </c>
      <c r="E16" s="115">
        <f t="shared" si="3"/>
        <v>10.833333333333334</v>
      </c>
      <c r="F16" s="116"/>
      <c r="G16" s="117"/>
      <c r="H16" s="117"/>
      <c r="I16" s="118"/>
      <c r="J16" s="119"/>
      <c r="K16" s="120"/>
      <c r="L16" s="121"/>
      <c r="M16" s="122"/>
    </row>
    <row r="17" spans="1:13" ht="12.95" customHeight="1">
      <c r="A17" s="5" t="s">
        <v>9</v>
      </c>
      <c r="B17" s="6">
        <v>13</v>
      </c>
      <c r="C17" s="113">
        <v>0.33333333333333331</v>
      </c>
      <c r="D17" s="114">
        <v>0.78472222222222221</v>
      </c>
      <c r="E17" s="115">
        <f t="shared" si="3"/>
        <v>10.833333333333334</v>
      </c>
      <c r="F17" s="116"/>
      <c r="G17" s="117"/>
      <c r="H17" s="117"/>
      <c r="I17" s="118"/>
      <c r="J17" s="119"/>
      <c r="K17" s="120"/>
      <c r="L17" s="121"/>
      <c r="M17" s="122"/>
    </row>
    <row r="18" spans="1:13" ht="12.95" customHeight="1">
      <c r="A18" s="5" t="s">
        <v>10</v>
      </c>
      <c r="B18" s="6">
        <v>14</v>
      </c>
      <c r="C18" s="113"/>
      <c r="D18" s="114"/>
      <c r="E18" s="115">
        <f t="shared" si="3"/>
        <v>0</v>
      </c>
      <c r="F18" s="116"/>
      <c r="G18" s="117"/>
      <c r="H18" s="117"/>
      <c r="I18" s="118"/>
      <c r="J18" s="119"/>
      <c r="K18" s="120"/>
      <c r="L18" s="121"/>
      <c r="M18" s="122"/>
    </row>
    <row r="19" spans="1:13" ht="12.95" customHeight="1">
      <c r="A19" s="5" t="s">
        <v>11</v>
      </c>
      <c r="B19" s="6">
        <v>15</v>
      </c>
      <c r="C19" s="123"/>
      <c r="D19" s="124"/>
      <c r="E19" s="125">
        <f t="shared" si="3"/>
        <v>0</v>
      </c>
      <c r="F19" s="126"/>
      <c r="G19" s="127"/>
      <c r="H19" s="127"/>
      <c r="I19" s="128"/>
      <c r="J19" s="129"/>
      <c r="K19" s="130"/>
      <c r="L19" s="131"/>
      <c r="M19" s="132"/>
    </row>
    <row r="20" spans="1:13" s="13" customFormat="1" ht="12.95" customHeight="1">
      <c r="A20" s="272" t="s">
        <v>12</v>
      </c>
      <c r="B20" s="272"/>
      <c r="C20" s="34"/>
      <c r="D20" s="35"/>
      <c r="E20" s="36">
        <f t="shared" ref="E20:L20" si="4">SUM(E13:E19)</f>
        <v>54.166666666666671</v>
      </c>
      <c r="F20" s="37">
        <f t="shared" si="4"/>
        <v>0</v>
      </c>
      <c r="G20" s="38">
        <f t="shared" si="4"/>
        <v>0</v>
      </c>
      <c r="H20" s="40">
        <f t="shared" si="4"/>
        <v>0</v>
      </c>
      <c r="I20" s="42">
        <f t="shared" si="4"/>
        <v>0</v>
      </c>
      <c r="J20" s="45">
        <f t="shared" si="4"/>
        <v>0</v>
      </c>
      <c r="K20" s="56">
        <f t="shared" si="4"/>
        <v>0</v>
      </c>
      <c r="L20" s="51">
        <f t="shared" si="4"/>
        <v>0</v>
      </c>
      <c r="M20" s="55" t="s">
        <v>14</v>
      </c>
    </row>
    <row r="21" spans="1:13" ht="12.95" customHeight="1">
      <c r="A21" s="5" t="s">
        <v>5</v>
      </c>
      <c r="B21" s="6">
        <v>16</v>
      </c>
      <c r="C21" s="105">
        <v>0.33333333333333331</v>
      </c>
      <c r="D21" s="106">
        <v>0.78472222222222221</v>
      </c>
      <c r="E21" s="107">
        <f t="shared" ref="E21:E27" si="5">IF(D21&lt;C21,HOUR(D21)-HOUR(C21)+24,HOUR(D21)-HOUR(C21))+(MINUTE(D21)-MINUTE(C21))/60</f>
        <v>10.833333333333334</v>
      </c>
      <c r="F21" s="138"/>
      <c r="G21" s="117"/>
      <c r="H21" s="117"/>
      <c r="I21" s="118"/>
      <c r="J21" s="119"/>
      <c r="K21" s="120"/>
      <c r="L21" s="111"/>
      <c r="M21" s="112"/>
    </row>
    <row r="22" spans="1:13" ht="12.95" customHeight="1">
      <c r="A22" s="5" t="s">
        <v>7</v>
      </c>
      <c r="B22" s="6">
        <v>17</v>
      </c>
      <c r="C22" s="113">
        <v>0.33333333333333331</v>
      </c>
      <c r="D22" s="114">
        <v>0.78472222222222221</v>
      </c>
      <c r="E22" s="115">
        <f t="shared" si="5"/>
        <v>10.833333333333334</v>
      </c>
      <c r="F22" s="116"/>
      <c r="G22" s="117"/>
      <c r="H22" s="117"/>
      <c r="I22" s="118"/>
      <c r="J22" s="119"/>
      <c r="K22" s="120"/>
      <c r="L22" s="121"/>
      <c r="M22" s="122"/>
    </row>
    <row r="23" spans="1:13" ht="12.95" customHeight="1">
      <c r="A23" s="5" t="s">
        <v>7</v>
      </c>
      <c r="B23" s="6">
        <v>18</v>
      </c>
      <c r="C23" s="113">
        <v>0.33333333333333331</v>
      </c>
      <c r="D23" s="114">
        <v>0.78472222222222221</v>
      </c>
      <c r="E23" s="115">
        <f t="shared" si="5"/>
        <v>10.833333333333334</v>
      </c>
      <c r="F23" s="116"/>
      <c r="G23" s="117"/>
      <c r="H23" s="117"/>
      <c r="I23" s="118"/>
      <c r="J23" s="119"/>
      <c r="K23" s="120"/>
      <c r="L23" s="121"/>
      <c r="M23" s="122"/>
    </row>
    <row r="24" spans="1:13" ht="12.95" customHeight="1">
      <c r="A24" s="5" t="s">
        <v>8</v>
      </c>
      <c r="B24" s="6">
        <v>19</v>
      </c>
      <c r="C24" s="113">
        <v>0.33333333333333331</v>
      </c>
      <c r="D24" s="114">
        <v>0.78472222222222221</v>
      </c>
      <c r="E24" s="115">
        <f t="shared" si="5"/>
        <v>10.833333333333334</v>
      </c>
      <c r="F24" s="116"/>
      <c r="G24" s="117"/>
      <c r="H24" s="117"/>
      <c r="I24" s="118"/>
      <c r="J24" s="119"/>
      <c r="K24" s="120"/>
      <c r="L24" s="121"/>
      <c r="M24" s="122"/>
    </row>
    <row r="25" spans="1:13" ht="12.95" customHeight="1">
      <c r="A25" s="5" t="s">
        <v>9</v>
      </c>
      <c r="B25" s="6">
        <v>20</v>
      </c>
      <c r="C25" s="113">
        <v>0.33333333333333331</v>
      </c>
      <c r="D25" s="114">
        <v>0.78472222222222221</v>
      </c>
      <c r="E25" s="115">
        <f t="shared" si="5"/>
        <v>10.833333333333334</v>
      </c>
      <c r="F25" s="116"/>
      <c r="G25" s="117"/>
      <c r="H25" s="117"/>
      <c r="I25" s="118"/>
      <c r="J25" s="119"/>
      <c r="K25" s="120"/>
      <c r="L25" s="121"/>
      <c r="M25" s="122"/>
    </row>
    <row r="26" spans="1:13" ht="12.95" customHeight="1">
      <c r="A26" s="5" t="s">
        <v>10</v>
      </c>
      <c r="B26" s="6">
        <v>21</v>
      </c>
      <c r="C26" s="113"/>
      <c r="D26" s="114"/>
      <c r="E26" s="115">
        <f t="shared" si="5"/>
        <v>0</v>
      </c>
      <c r="F26" s="116"/>
      <c r="G26" s="117"/>
      <c r="H26" s="117"/>
      <c r="I26" s="118"/>
      <c r="J26" s="119"/>
      <c r="K26" s="120"/>
      <c r="L26" s="121"/>
      <c r="M26" s="122"/>
    </row>
    <row r="27" spans="1:13" ht="12.95" customHeight="1">
      <c r="A27" s="5" t="s">
        <v>11</v>
      </c>
      <c r="B27" s="6">
        <v>22</v>
      </c>
      <c r="C27" s="123"/>
      <c r="D27" s="124"/>
      <c r="E27" s="125">
        <f t="shared" si="5"/>
        <v>0</v>
      </c>
      <c r="F27" s="126"/>
      <c r="G27" s="127"/>
      <c r="H27" s="127"/>
      <c r="I27" s="128"/>
      <c r="J27" s="129"/>
      <c r="K27" s="130"/>
      <c r="L27" s="131"/>
      <c r="M27" s="132"/>
    </row>
    <row r="28" spans="1:13" s="13" customFormat="1" ht="12.95" customHeight="1">
      <c r="A28" s="272" t="s">
        <v>12</v>
      </c>
      <c r="B28" s="272"/>
      <c r="C28" s="34"/>
      <c r="D28" s="35"/>
      <c r="E28" s="36">
        <f t="shared" ref="E28:L28" si="6">SUM(E21:E27)</f>
        <v>54.166666666666671</v>
      </c>
      <c r="F28" s="37">
        <f t="shared" si="6"/>
        <v>0</v>
      </c>
      <c r="G28" s="38">
        <f t="shared" si="6"/>
        <v>0</v>
      </c>
      <c r="H28" s="40">
        <f t="shared" si="6"/>
        <v>0</v>
      </c>
      <c r="I28" s="42">
        <f t="shared" si="6"/>
        <v>0</v>
      </c>
      <c r="J28" s="45">
        <f t="shared" si="6"/>
        <v>0</v>
      </c>
      <c r="K28" s="56">
        <f t="shared" si="6"/>
        <v>0</v>
      </c>
      <c r="L28" s="51">
        <f t="shared" si="6"/>
        <v>0</v>
      </c>
      <c r="M28" s="55" t="s">
        <v>14</v>
      </c>
    </row>
    <row r="29" spans="1:13" ht="12.95" customHeight="1">
      <c r="A29" s="5" t="s">
        <v>5</v>
      </c>
      <c r="B29" s="6">
        <v>23</v>
      </c>
      <c r="C29" s="105">
        <v>0.33333333333333331</v>
      </c>
      <c r="D29" s="106">
        <v>0.78472222222222221</v>
      </c>
      <c r="E29" s="107">
        <f t="shared" ref="E29:E35" si="7">IF(D29&lt;C29,HOUR(D29)-HOUR(C29)+24,HOUR(D29)-HOUR(C29))+(MINUTE(D29)-MINUTE(C29))/60</f>
        <v>10.833333333333334</v>
      </c>
      <c r="F29" s="116"/>
      <c r="G29" s="117"/>
      <c r="H29" s="117"/>
      <c r="I29" s="118"/>
      <c r="J29" s="119"/>
      <c r="K29" s="120"/>
      <c r="L29" s="111"/>
      <c r="M29" s="112"/>
    </row>
    <row r="30" spans="1:13" ht="12.95" customHeight="1">
      <c r="A30" s="5" t="s">
        <v>7</v>
      </c>
      <c r="B30" s="6">
        <v>24</v>
      </c>
      <c r="C30" s="113">
        <v>0.33333333333333331</v>
      </c>
      <c r="D30" s="114">
        <v>0.78472222222222221</v>
      </c>
      <c r="E30" s="115">
        <f t="shared" si="7"/>
        <v>10.833333333333334</v>
      </c>
      <c r="F30" s="116"/>
      <c r="G30" s="117"/>
      <c r="H30" s="117"/>
      <c r="I30" s="118"/>
      <c r="J30" s="119"/>
      <c r="K30" s="120"/>
      <c r="L30" s="121"/>
      <c r="M30" s="122"/>
    </row>
    <row r="31" spans="1:13" ht="12.95" customHeight="1">
      <c r="A31" s="5" t="s">
        <v>7</v>
      </c>
      <c r="B31" s="6">
        <v>25</v>
      </c>
      <c r="C31" s="113">
        <v>0.33333333333333331</v>
      </c>
      <c r="D31" s="114">
        <v>0.78472222222222221</v>
      </c>
      <c r="E31" s="115">
        <f t="shared" si="7"/>
        <v>10.833333333333334</v>
      </c>
      <c r="F31" s="116"/>
      <c r="G31" s="117"/>
      <c r="H31" s="117"/>
      <c r="I31" s="118"/>
      <c r="J31" s="119"/>
      <c r="K31" s="120"/>
      <c r="L31" s="121"/>
      <c r="M31" s="122"/>
    </row>
    <row r="32" spans="1:13" ht="12.95" customHeight="1">
      <c r="A32" s="5" t="s">
        <v>8</v>
      </c>
      <c r="B32" s="6">
        <v>26</v>
      </c>
      <c r="C32" s="113">
        <v>0.33333333333333331</v>
      </c>
      <c r="D32" s="114">
        <v>0.78472222222222221</v>
      </c>
      <c r="E32" s="115">
        <f t="shared" si="7"/>
        <v>10.833333333333334</v>
      </c>
      <c r="F32" s="116"/>
      <c r="G32" s="117"/>
      <c r="H32" s="117"/>
      <c r="I32" s="118"/>
      <c r="J32" s="119"/>
      <c r="K32" s="119"/>
      <c r="L32" s="121"/>
      <c r="M32" s="122"/>
    </row>
    <row r="33" spans="1:13" ht="12.95" customHeight="1">
      <c r="A33" s="5" t="s">
        <v>9</v>
      </c>
      <c r="B33" s="6">
        <v>27</v>
      </c>
      <c r="C33" s="113">
        <v>0.33333333333333331</v>
      </c>
      <c r="D33" s="114">
        <v>0.78472222222222221</v>
      </c>
      <c r="E33" s="115">
        <f t="shared" si="7"/>
        <v>10.833333333333334</v>
      </c>
      <c r="F33" s="116"/>
      <c r="G33" s="117"/>
      <c r="H33" s="117"/>
      <c r="I33" s="118"/>
      <c r="J33" s="119"/>
      <c r="K33" s="120"/>
      <c r="L33" s="121"/>
      <c r="M33" s="122"/>
    </row>
    <row r="34" spans="1:13" ht="12.95" customHeight="1">
      <c r="A34" s="5" t="s">
        <v>10</v>
      </c>
      <c r="B34" s="6">
        <v>28</v>
      </c>
      <c r="C34" s="113"/>
      <c r="D34" s="114"/>
      <c r="E34" s="115">
        <f t="shared" si="7"/>
        <v>0</v>
      </c>
      <c r="F34" s="116"/>
      <c r="G34" s="117"/>
      <c r="H34" s="117"/>
      <c r="I34" s="118"/>
      <c r="J34" s="119"/>
      <c r="K34" s="119"/>
      <c r="L34" s="121"/>
      <c r="M34" s="122"/>
    </row>
    <row r="35" spans="1:13" ht="12.95" customHeight="1">
      <c r="A35" s="5" t="s">
        <v>11</v>
      </c>
      <c r="B35" s="6">
        <v>29</v>
      </c>
      <c r="C35" s="123"/>
      <c r="D35" s="124"/>
      <c r="E35" s="125">
        <f t="shared" si="7"/>
        <v>0</v>
      </c>
      <c r="F35" s="126"/>
      <c r="G35" s="127"/>
      <c r="H35" s="127"/>
      <c r="I35" s="128"/>
      <c r="J35" s="129"/>
      <c r="K35" s="129"/>
      <c r="L35" s="131"/>
      <c r="M35" s="132"/>
    </row>
    <row r="36" spans="1:13" s="13" customFormat="1" ht="12.95" customHeight="1">
      <c r="A36" s="272" t="s">
        <v>12</v>
      </c>
      <c r="B36" s="272"/>
      <c r="C36" s="34"/>
      <c r="D36" s="35"/>
      <c r="E36" s="36">
        <f t="shared" ref="E36:L36" si="8">SUM(E29:E35)</f>
        <v>54.166666666666671</v>
      </c>
      <c r="F36" s="37">
        <f t="shared" si="8"/>
        <v>0</v>
      </c>
      <c r="G36" s="38">
        <f t="shared" si="8"/>
        <v>0</v>
      </c>
      <c r="H36" s="40">
        <f t="shared" si="8"/>
        <v>0</v>
      </c>
      <c r="I36" s="42">
        <f t="shared" si="8"/>
        <v>0</v>
      </c>
      <c r="J36" s="45">
        <f t="shared" si="8"/>
        <v>0</v>
      </c>
      <c r="K36" s="56">
        <f t="shared" si="8"/>
        <v>0</v>
      </c>
      <c r="L36" s="51">
        <f t="shared" si="8"/>
        <v>0</v>
      </c>
      <c r="M36" s="55" t="s">
        <v>14</v>
      </c>
    </row>
    <row r="37" spans="1:13" ht="12.95" customHeight="1">
      <c r="A37" s="5" t="s">
        <v>5</v>
      </c>
      <c r="B37" s="6">
        <v>30</v>
      </c>
      <c r="C37" s="123">
        <v>0.33333333333333331</v>
      </c>
      <c r="D37" s="124">
        <v>0.78472222222222221</v>
      </c>
      <c r="E37" s="206">
        <f>IF(D37&lt;C37,HOUR(D37)-HOUR(C37)+24,HOUR(D37)-HOUR(C37))+(MINUTE(D37)-MINUTE(C37))/60</f>
        <v>10.833333333333334</v>
      </c>
      <c r="F37" s="126"/>
      <c r="G37" s="127"/>
      <c r="H37" s="127"/>
      <c r="I37" s="128"/>
      <c r="J37" s="129"/>
      <c r="K37" s="130"/>
      <c r="L37" s="207"/>
      <c r="M37" s="208"/>
    </row>
    <row r="38" spans="1:13" ht="12.95" customHeight="1">
      <c r="A38" s="5" t="s">
        <v>7</v>
      </c>
      <c r="B38" s="6">
        <v>31</v>
      </c>
      <c r="C38" s="123">
        <v>0.33333333333333331</v>
      </c>
      <c r="D38" s="124">
        <v>0.78472222222222221</v>
      </c>
      <c r="E38" s="206">
        <f>IF(D38&lt;C38,HOUR(D38)-HOUR(C38)+24,HOUR(D38)-HOUR(C38))+(MINUTE(D38)-MINUTE(C38))/60</f>
        <v>10.833333333333334</v>
      </c>
      <c r="F38" s="126"/>
      <c r="G38" s="127"/>
      <c r="H38" s="127"/>
      <c r="I38" s="128"/>
      <c r="J38" s="129"/>
      <c r="K38" s="130"/>
      <c r="L38" s="207"/>
      <c r="M38" s="208"/>
    </row>
    <row r="39" spans="1:13" s="13" customFormat="1" ht="12.95" customHeight="1">
      <c r="A39" s="272" t="s">
        <v>12</v>
      </c>
      <c r="B39" s="272"/>
      <c r="C39" s="34"/>
      <c r="D39" s="35"/>
      <c r="E39" s="36">
        <f t="shared" ref="E39:L39" si="9">SUM(E37:E38)</f>
        <v>21.666666666666668</v>
      </c>
      <c r="F39" s="37">
        <f t="shared" si="9"/>
        <v>0</v>
      </c>
      <c r="G39" s="38">
        <f t="shared" si="9"/>
        <v>0</v>
      </c>
      <c r="H39" s="40">
        <f t="shared" si="9"/>
        <v>0</v>
      </c>
      <c r="I39" s="42">
        <f t="shared" si="9"/>
        <v>0</v>
      </c>
      <c r="J39" s="45">
        <f t="shared" si="9"/>
        <v>0</v>
      </c>
      <c r="K39" s="56">
        <f t="shared" si="9"/>
        <v>0</v>
      </c>
      <c r="L39" s="51">
        <f t="shared" si="9"/>
        <v>0</v>
      </c>
      <c r="M39" s="55" t="s">
        <v>14</v>
      </c>
    </row>
    <row r="40" spans="1:13" s="13" customFormat="1" ht="12.95" customHeight="1" thickBot="1">
      <c r="A40" s="274" t="s">
        <v>16</v>
      </c>
      <c r="B40" s="274"/>
      <c r="C40" s="274"/>
      <c r="D40" s="274"/>
      <c r="E40" s="29">
        <f>SUM(E39,E36,E28,E20,E12,E4)</f>
        <v>238.33333333333337</v>
      </c>
      <c r="F40" s="29">
        <f t="shared" ref="F40:L40" si="10">SUM(F39,F36,F28,F20,F12,F4)</f>
        <v>0</v>
      </c>
      <c r="G40" s="29">
        <f t="shared" si="10"/>
        <v>0</v>
      </c>
      <c r="H40" s="29">
        <f t="shared" si="10"/>
        <v>0</v>
      </c>
      <c r="I40" s="29">
        <f t="shared" si="10"/>
        <v>0</v>
      </c>
      <c r="J40" s="29">
        <f t="shared" si="10"/>
        <v>0</v>
      </c>
      <c r="K40" s="29">
        <f t="shared" si="10"/>
        <v>0</v>
      </c>
      <c r="L40" s="29">
        <f t="shared" si="10"/>
        <v>0</v>
      </c>
      <c r="M40" s="57"/>
    </row>
    <row r="41" spans="1:13" s="13" customFormat="1" ht="12.95" customHeight="1" thickTop="1">
      <c r="A41" s="253" t="s">
        <v>17</v>
      </c>
      <c r="B41" s="254"/>
      <c r="C41" s="254"/>
      <c r="D41" s="254"/>
      <c r="E41" s="255"/>
      <c r="F41" s="256" t="s">
        <v>19</v>
      </c>
      <c r="G41" s="257"/>
      <c r="H41" s="260" t="s">
        <v>55</v>
      </c>
      <c r="I41" s="261"/>
      <c r="J41" s="246"/>
      <c r="K41" s="247"/>
      <c r="L41" s="247"/>
      <c r="M41" s="248" t="s">
        <v>52</v>
      </c>
    </row>
    <row r="42" spans="1:13" s="13" customFormat="1" ht="12.95" customHeight="1" thickBot="1">
      <c r="A42" s="267" t="s">
        <v>18</v>
      </c>
      <c r="B42" s="268"/>
      <c r="C42" s="268"/>
      <c r="D42" s="268"/>
      <c r="E42" s="269"/>
      <c r="F42" s="258" t="s">
        <v>19</v>
      </c>
      <c r="G42" s="259"/>
      <c r="H42" s="262" t="s">
        <v>55</v>
      </c>
      <c r="I42" s="263"/>
      <c r="J42" s="243"/>
      <c r="K42" s="243"/>
      <c r="L42" s="243"/>
      <c r="M42" s="243"/>
    </row>
    <row r="43" spans="1:13" s="13" customFormat="1" ht="12.95" customHeight="1" thickTop="1">
      <c r="A43" s="264" t="s">
        <v>51</v>
      </c>
      <c r="B43" s="264"/>
      <c r="C43" s="264"/>
      <c r="D43" s="264"/>
      <c r="E43" s="264"/>
      <c r="F43" s="264"/>
      <c r="G43" s="264"/>
      <c r="H43" s="264"/>
      <c r="I43" s="264"/>
      <c r="J43" s="245"/>
      <c r="K43" s="245"/>
      <c r="L43" s="245"/>
      <c r="M43" s="245"/>
    </row>
    <row r="44" spans="1:13">
      <c r="A44" s="266" t="s">
        <v>53</v>
      </c>
      <c r="B44" s="266"/>
      <c r="C44" s="266"/>
      <c r="D44" s="266"/>
      <c r="E44" s="266"/>
      <c r="F44" s="266"/>
      <c r="G44" s="266"/>
      <c r="H44" s="266"/>
      <c r="I44" s="266"/>
      <c r="J44" s="243"/>
      <c r="K44" s="243"/>
      <c r="L44" s="243"/>
      <c r="M44" s="243"/>
    </row>
    <row r="45" spans="1:13">
      <c r="A45" s="265" t="s">
        <v>54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43"/>
      <c r="L45" s="243"/>
      <c r="M45" s="243"/>
    </row>
  </sheetData>
  <sheetProtection selectLockedCells="1" selectUnlockedCells="1"/>
  <mergeCells count="20">
    <mergeCell ref="J1:K1"/>
    <mergeCell ref="A39:B39"/>
    <mergeCell ref="A40:D40"/>
    <mergeCell ref="A1:E1"/>
    <mergeCell ref="F1:G1"/>
    <mergeCell ref="H1:I1"/>
    <mergeCell ref="A4:B4"/>
    <mergeCell ref="A12:B12"/>
    <mergeCell ref="A20:B20"/>
    <mergeCell ref="A28:B28"/>
    <mergeCell ref="A36:B36"/>
    <mergeCell ref="A43:I43"/>
    <mergeCell ref="A44:I44"/>
    <mergeCell ref="A45:J45"/>
    <mergeCell ref="A41:E41"/>
    <mergeCell ref="F41:G41"/>
    <mergeCell ref="H41:I41"/>
    <mergeCell ref="A42:E42"/>
    <mergeCell ref="F42:G42"/>
    <mergeCell ref="H42:I42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43040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7</v>
      </c>
      <c r="B3" s="6">
        <v>1</v>
      </c>
      <c r="C3" s="113"/>
      <c r="D3" s="114"/>
      <c r="E3" s="107">
        <f>IF(D3&lt;C3,HOUR(D3)-HOUR(C3)+24,HOUR(D3)-HOUR(C3))+(MINUTE(D3)-MINUTE(C3))/60</f>
        <v>0</v>
      </c>
      <c r="F3" s="116"/>
      <c r="G3" s="117"/>
      <c r="H3" s="117"/>
      <c r="I3" s="118"/>
      <c r="J3" s="119"/>
      <c r="K3" s="187"/>
      <c r="L3" s="111"/>
      <c r="M3" s="209" t="s">
        <v>25</v>
      </c>
    </row>
    <row r="4" spans="1:13" ht="12.95" customHeight="1">
      <c r="A4" s="5" t="s">
        <v>8</v>
      </c>
      <c r="B4" s="6">
        <v>2</v>
      </c>
      <c r="C4" s="113">
        <v>0.33333333333333331</v>
      </c>
      <c r="D4" s="114">
        <v>0.78472222222222221</v>
      </c>
      <c r="E4" s="115">
        <f>IF(D4&lt;C4,HOUR(D4)-HOUR(C4)+24,HOUR(D4)-HOUR(C4))+(MINUTE(D4)-MINUTE(C4))/60</f>
        <v>10.833333333333334</v>
      </c>
      <c r="F4" s="116"/>
      <c r="G4" s="117"/>
      <c r="H4" s="117"/>
      <c r="I4" s="118"/>
      <c r="J4" s="119"/>
      <c r="K4" s="120"/>
      <c r="L4" s="121"/>
      <c r="M4" s="122"/>
    </row>
    <row r="5" spans="1:13" ht="12.95" customHeight="1">
      <c r="A5" s="5" t="s">
        <v>9</v>
      </c>
      <c r="B5" s="6">
        <v>3</v>
      </c>
      <c r="C5" s="113">
        <v>0.33333333333333331</v>
      </c>
      <c r="D5" s="114">
        <v>0.78472222222222221</v>
      </c>
      <c r="E5" s="115">
        <f>IF(D5&lt;C5,HOUR(D5)-HOUR(C5)+24,HOUR(D5)-HOUR(C5))+(MINUTE(D5)-MINUTE(C5))/60</f>
        <v>10.833333333333334</v>
      </c>
      <c r="F5" s="116"/>
      <c r="G5" s="117"/>
      <c r="H5" s="117"/>
      <c r="I5" s="118"/>
      <c r="J5" s="119"/>
      <c r="K5" s="120"/>
      <c r="L5" s="121"/>
      <c r="M5" s="122"/>
    </row>
    <row r="6" spans="1:13" ht="12.95" customHeight="1">
      <c r="A6" s="5" t="s">
        <v>10</v>
      </c>
      <c r="B6" s="6">
        <v>4</v>
      </c>
      <c r="C6" s="113"/>
      <c r="D6" s="114"/>
      <c r="E6" s="115">
        <f>IF(D6&lt;C6,HOUR(D6)-HOUR(C6)+24,HOUR(D6)-HOUR(C6))+(MINUTE(D6)-MINUTE(C6))/60</f>
        <v>0</v>
      </c>
      <c r="F6" s="116"/>
      <c r="G6" s="117"/>
      <c r="H6" s="117"/>
      <c r="I6" s="118"/>
      <c r="J6" s="119"/>
      <c r="K6" s="120"/>
      <c r="L6" s="121"/>
      <c r="M6" s="122"/>
    </row>
    <row r="7" spans="1:13" ht="12.95" customHeight="1">
      <c r="A7" s="5" t="s">
        <v>11</v>
      </c>
      <c r="B7" s="6">
        <v>5</v>
      </c>
      <c r="C7" s="123"/>
      <c r="D7" s="124"/>
      <c r="E7" s="125">
        <f>IF(D7&lt;C7,HOUR(D7)-HOUR(C7)+24,HOUR(D7)-HOUR(C7))+(MINUTE(D7)-MINUTE(C7))/60</f>
        <v>0</v>
      </c>
      <c r="F7" s="126"/>
      <c r="G7" s="127"/>
      <c r="H7" s="127"/>
      <c r="I7" s="128"/>
      <c r="J7" s="129"/>
      <c r="K7" s="130"/>
      <c r="L7" s="131"/>
      <c r="M7" s="132"/>
    </row>
    <row r="8" spans="1:13" s="13" customFormat="1" ht="12.95" customHeight="1">
      <c r="A8" s="272" t="s">
        <v>12</v>
      </c>
      <c r="B8" s="272"/>
      <c r="C8" s="34"/>
      <c r="D8" s="35"/>
      <c r="E8" s="36">
        <f t="shared" ref="E8:L8" si="0">SUM(E3:E7)</f>
        <v>21.666666666666668</v>
      </c>
      <c r="F8" s="37">
        <f t="shared" si="0"/>
        <v>0</v>
      </c>
      <c r="G8" s="38">
        <f t="shared" si="0"/>
        <v>0</v>
      </c>
      <c r="H8" s="40">
        <f t="shared" si="0"/>
        <v>0</v>
      </c>
      <c r="I8" s="42">
        <f t="shared" si="0"/>
        <v>0</v>
      </c>
      <c r="J8" s="45">
        <f t="shared" si="0"/>
        <v>0</v>
      </c>
      <c r="K8" s="56">
        <f t="shared" si="0"/>
        <v>0</v>
      </c>
      <c r="L8" s="51">
        <f t="shared" si="0"/>
        <v>0</v>
      </c>
      <c r="M8" s="55" t="s">
        <v>14</v>
      </c>
    </row>
    <row r="9" spans="1:13" ht="12.95" customHeight="1">
      <c r="A9" s="5" t="s">
        <v>5</v>
      </c>
      <c r="B9" s="6">
        <v>6</v>
      </c>
      <c r="C9" s="105">
        <v>0.33333333333333331</v>
      </c>
      <c r="D9" s="106">
        <v>0.78472222222222221</v>
      </c>
      <c r="E9" s="107">
        <f t="shared" ref="E9:E15" si="1">IF(D9&lt;C9,HOUR(D9)-HOUR(C9)+24,HOUR(D9)-HOUR(C9))+(MINUTE(D9)-MINUTE(C9))/60</f>
        <v>10.833333333333334</v>
      </c>
      <c r="F9" s="133"/>
      <c r="G9" s="134"/>
      <c r="H9" s="134"/>
      <c r="I9" s="135"/>
      <c r="J9" s="136"/>
      <c r="K9" s="137"/>
      <c r="L9" s="111"/>
      <c r="M9" s="112"/>
    </row>
    <row r="10" spans="1:13" ht="12.95" customHeight="1">
      <c r="A10" s="5" t="s">
        <v>7</v>
      </c>
      <c r="B10" s="6">
        <v>7</v>
      </c>
      <c r="C10" s="113">
        <v>0.33333333333333331</v>
      </c>
      <c r="D10" s="114">
        <v>0.78472222222222221</v>
      </c>
      <c r="E10" s="115">
        <f t="shared" si="1"/>
        <v>10.833333333333334</v>
      </c>
      <c r="F10" s="116"/>
      <c r="G10" s="117"/>
      <c r="H10" s="117"/>
      <c r="I10" s="118"/>
      <c r="J10" s="119"/>
      <c r="K10" s="120"/>
      <c r="L10" s="121"/>
      <c r="M10" s="122"/>
    </row>
    <row r="11" spans="1:13" ht="12.95" customHeight="1">
      <c r="A11" s="5" t="s">
        <v>7</v>
      </c>
      <c r="B11" s="6">
        <v>8</v>
      </c>
      <c r="C11" s="113">
        <v>0.33333333333333331</v>
      </c>
      <c r="D11" s="114">
        <v>0.78472222222222221</v>
      </c>
      <c r="E11" s="115">
        <f t="shared" si="1"/>
        <v>10.833333333333334</v>
      </c>
      <c r="F11" s="116"/>
      <c r="G11" s="117"/>
      <c r="H11" s="117"/>
      <c r="I11" s="118"/>
      <c r="J11" s="119"/>
      <c r="K11" s="120"/>
      <c r="L11" s="121"/>
      <c r="M11" s="122"/>
    </row>
    <row r="12" spans="1:13" ht="12.95" customHeight="1">
      <c r="A12" s="5" t="s">
        <v>8</v>
      </c>
      <c r="B12" s="6">
        <v>9</v>
      </c>
      <c r="C12" s="113">
        <v>0.33333333333333331</v>
      </c>
      <c r="D12" s="114">
        <v>0.78472222222222221</v>
      </c>
      <c r="E12" s="115">
        <f t="shared" si="1"/>
        <v>10.833333333333334</v>
      </c>
      <c r="F12" s="116"/>
      <c r="G12" s="117"/>
      <c r="H12" s="117"/>
      <c r="I12" s="118"/>
      <c r="J12" s="119"/>
      <c r="K12" s="120"/>
      <c r="L12" s="121"/>
      <c r="M12" s="122"/>
    </row>
    <row r="13" spans="1:13" ht="12.95" customHeight="1">
      <c r="A13" s="5" t="s">
        <v>9</v>
      </c>
      <c r="B13" s="6">
        <v>10</v>
      </c>
      <c r="C13" s="113">
        <v>0.33333333333333331</v>
      </c>
      <c r="D13" s="114">
        <v>0.78472222222222221</v>
      </c>
      <c r="E13" s="115">
        <f t="shared" si="1"/>
        <v>10.833333333333334</v>
      </c>
      <c r="F13" s="116"/>
      <c r="G13" s="117"/>
      <c r="H13" s="117"/>
      <c r="I13" s="118"/>
      <c r="J13" s="119"/>
      <c r="K13" s="187"/>
      <c r="L13" s="121"/>
      <c r="M13" s="237"/>
    </row>
    <row r="14" spans="1:13" ht="12.95" customHeight="1">
      <c r="A14" s="5" t="s">
        <v>10</v>
      </c>
      <c r="B14" s="6">
        <v>11</v>
      </c>
      <c r="C14" s="113"/>
      <c r="D14" s="114"/>
      <c r="E14" s="115">
        <f t="shared" si="1"/>
        <v>0</v>
      </c>
      <c r="F14" s="116"/>
      <c r="G14" s="117"/>
      <c r="H14" s="117"/>
      <c r="I14" s="118"/>
      <c r="J14" s="119"/>
      <c r="K14" s="120"/>
      <c r="L14" s="121"/>
      <c r="M14" s="210" t="s">
        <v>26</v>
      </c>
    </row>
    <row r="15" spans="1:13" ht="12.95" customHeight="1">
      <c r="A15" s="5" t="s">
        <v>11</v>
      </c>
      <c r="B15" s="6">
        <v>12</v>
      </c>
      <c r="C15" s="123"/>
      <c r="D15" s="124"/>
      <c r="E15" s="125">
        <f t="shared" si="1"/>
        <v>0</v>
      </c>
      <c r="F15" s="126"/>
      <c r="G15" s="127"/>
      <c r="H15" s="127"/>
      <c r="I15" s="128"/>
      <c r="J15" s="129"/>
      <c r="K15" s="130"/>
      <c r="L15" s="131"/>
      <c r="M15" s="132"/>
    </row>
    <row r="16" spans="1:13" s="13" customFormat="1" ht="12.95" customHeight="1">
      <c r="A16" s="272" t="s">
        <v>12</v>
      </c>
      <c r="B16" s="272"/>
      <c r="C16" s="34"/>
      <c r="D16" s="35"/>
      <c r="E16" s="36">
        <f t="shared" ref="E16:L16" si="2">SUM(E9:E15)</f>
        <v>54.166666666666671</v>
      </c>
      <c r="F16" s="37">
        <f t="shared" si="2"/>
        <v>0</v>
      </c>
      <c r="G16" s="38">
        <f t="shared" si="2"/>
        <v>0</v>
      </c>
      <c r="H16" s="40">
        <f t="shared" si="2"/>
        <v>0</v>
      </c>
      <c r="I16" s="42">
        <f t="shared" si="2"/>
        <v>0</v>
      </c>
      <c r="J16" s="45">
        <f t="shared" si="2"/>
        <v>0</v>
      </c>
      <c r="K16" s="56">
        <f t="shared" si="2"/>
        <v>0</v>
      </c>
      <c r="L16" s="51">
        <f t="shared" si="2"/>
        <v>0</v>
      </c>
      <c r="M16" s="55" t="s">
        <v>14</v>
      </c>
    </row>
    <row r="17" spans="1:13" ht="12.95" customHeight="1">
      <c r="A17" s="5" t="s">
        <v>5</v>
      </c>
      <c r="B17" s="6">
        <v>13</v>
      </c>
      <c r="C17" s="105">
        <v>0.33333333333333331</v>
      </c>
      <c r="D17" s="106">
        <v>0.78472222222222221</v>
      </c>
      <c r="E17" s="107">
        <f t="shared" ref="E17:E23" si="3">IF(D17&lt;C17,HOUR(D17)-HOUR(C17)+24,HOUR(D17)-HOUR(C17))+(MINUTE(D17)-MINUTE(C17))/60</f>
        <v>10.833333333333334</v>
      </c>
      <c r="F17" s="138"/>
      <c r="G17" s="117"/>
      <c r="H17" s="117"/>
      <c r="I17" s="118"/>
      <c r="J17" s="119"/>
      <c r="K17" s="120"/>
      <c r="L17" s="111"/>
      <c r="M17" s="112"/>
    </row>
    <row r="18" spans="1:13" ht="12.95" customHeight="1">
      <c r="A18" s="5" t="s">
        <v>7</v>
      </c>
      <c r="B18" s="6">
        <v>14</v>
      </c>
      <c r="C18" s="113">
        <v>0.33333333333333331</v>
      </c>
      <c r="D18" s="114">
        <v>0.78472222222222221</v>
      </c>
      <c r="E18" s="115">
        <f t="shared" si="3"/>
        <v>10.833333333333334</v>
      </c>
      <c r="F18" s="116"/>
      <c r="G18" s="117"/>
      <c r="H18" s="117"/>
      <c r="I18" s="118"/>
      <c r="J18" s="119"/>
      <c r="K18" s="120"/>
      <c r="L18" s="121"/>
      <c r="M18" s="122"/>
    </row>
    <row r="19" spans="1:13" ht="12.95" customHeight="1">
      <c r="A19" s="5" t="s">
        <v>7</v>
      </c>
      <c r="B19" s="6">
        <v>15</v>
      </c>
      <c r="C19" s="113">
        <v>0.33333333333333331</v>
      </c>
      <c r="D19" s="114">
        <v>0.78472222222222221</v>
      </c>
      <c r="E19" s="115">
        <f t="shared" si="3"/>
        <v>10.833333333333334</v>
      </c>
      <c r="F19" s="116"/>
      <c r="G19" s="117"/>
      <c r="H19" s="117"/>
      <c r="I19" s="118"/>
      <c r="J19" s="119"/>
      <c r="K19" s="120"/>
      <c r="L19" s="121"/>
      <c r="M19" s="122"/>
    </row>
    <row r="20" spans="1:13" ht="12.95" customHeight="1">
      <c r="A20" s="5" t="s">
        <v>8</v>
      </c>
      <c r="B20" s="6">
        <v>16</v>
      </c>
      <c r="C20" s="113">
        <v>0.33333333333333331</v>
      </c>
      <c r="D20" s="114">
        <v>0.78472222222222221</v>
      </c>
      <c r="E20" s="115">
        <f t="shared" si="3"/>
        <v>10.833333333333334</v>
      </c>
      <c r="F20" s="116"/>
      <c r="G20" s="117"/>
      <c r="H20" s="117"/>
      <c r="I20" s="118"/>
      <c r="J20" s="119"/>
      <c r="K20" s="120"/>
      <c r="L20" s="121"/>
      <c r="M20" s="122"/>
    </row>
    <row r="21" spans="1:13" ht="12.95" customHeight="1">
      <c r="A21" s="5" t="s">
        <v>9</v>
      </c>
      <c r="B21" s="6">
        <v>17</v>
      </c>
      <c r="C21" s="113">
        <v>0.33333333333333331</v>
      </c>
      <c r="D21" s="114">
        <v>0.78472222222222221</v>
      </c>
      <c r="E21" s="115">
        <f t="shared" si="3"/>
        <v>10.833333333333334</v>
      </c>
      <c r="F21" s="116"/>
      <c r="G21" s="117"/>
      <c r="H21" s="117"/>
      <c r="I21" s="118"/>
      <c r="J21" s="119"/>
      <c r="K21" s="120"/>
      <c r="L21" s="121"/>
      <c r="M21" s="122"/>
    </row>
    <row r="22" spans="1:13" ht="12.95" customHeight="1">
      <c r="A22" s="5" t="s">
        <v>10</v>
      </c>
      <c r="B22" s="6">
        <v>18</v>
      </c>
      <c r="C22" s="113"/>
      <c r="D22" s="114"/>
      <c r="E22" s="115">
        <f t="shared" si="3"/>
        <v>0</v>
      </c>
      <c r="F22" s="116"/>
      <c r="G22" s="117"/>
      <c r="H22" s="117"/>
      <c r="I22" s="118"/>
      <c r="J22" s="119"/>
      <c r="K22" s="120"/>
      <c r="L22" s="121"/>
      <c r="M22" s="122"/>
    </row>
    <row r="23" spans="1:13" ht="12.95" customHeight="1">
      <c r="A23" s="5" t="s">
        <v>11</v>
      </c>
      <c r="B23" s="6">
        <v>19</v>
      </c>
      <c r="C23" s="123"/>
      <c r="D23" s="124"/>
      <c r="E23" s="125">
        <f t="shared" si="3"/>
        <v>0</v>
      </c>
      <c r="F23" s="126"/>
      <c r="G23" s="127"/>
      <c r="H23" s="127"/>
      <c r="I23" s="128"/>
      <c r="J23" s="129"/>
      <c r="K23" s="130"/>
      <c r="L23" s="131"/>
      <c r="M23" s="132"/>
    </row>
    <row r="24" spans="1:13" s="13" customFormat="1" ht="12.95" customHeight="1">
      <c r="A24" s="272" t="s">
        <v>12</v>
      </c>
      <c r="B24" s="272"/>
      <c r="C24" s="34"/>
      <c r="D24" s="35"/>
      <c r="E24" s="36">
        <f t="shared" ref="E24:L24" si="4">SUM(E17:E23)</f>
        <v>54.166666666666671</v>
      </c>
      <c r="F24" s="37">
        <f t="shared" si="4"/>
        <v>0</v>
      </c>
      <c r="G24" s="38">
        <f t="shared" si="4"/>
        <v>0</v>
      </c>
      <c r="H24" s="40">
        <f t="shared" si="4"/>
        <v>0</v>
      </c>
      <c r="I24" s="42">
        <f t="shared" si="4"/>
        <v>0</v>
      </c>
      <c r="J24" s="45">
        <f t="shared" si="4"/>
        <v>0</v>
      </c>
      <c r="K24" s="56">
        <f t="shared" si="4"/>
        <v>0</v>
      </c>
      <c r="L24" s="51">
        <f t="shared" si="4"/>
        <v>0</v>
      </c>
      <c r="M24" s="55" t="s">
        <v>14</v>
      </c>
    </row>
    <row r="25" spans="1:13" ht="12.95" customHeight="1">
      <c r="A25" s="5" t="s">
        <v>5</v>
      </c>
      <c r="B25" s="6">
        <v>20</v>
      </c>
      <c r="C25" s="105">
        <v>0.33333333333333331</v>
      </c>
      <c r="D25" s="106">
        <v>0.78472222222222221</v>
      </c>
      <c r="E25" s="107">
        <f t="shared" ref="E25:E31" si="5">IF(D25&lt;C25,HOUR(D25)-HOUR(C25)+24,HOUR(D25)-HOUR(C25))+(MINUTE(D25)-MINUTE(C25))/60</f>
        <v>10.833333333333334</v>
      </c>
      <c r="F25" s="116"/>
      <c r="G25" s="117"/>
      <c r="H25" s="117"/>
      <c r="I25" s="118"/>
      <c r="J25" s="119"/>
      <c r="K25" s="120"/>
      <c r="L25" s="111"/>
      <c r="M25" s="112"/>
    </row>
    <row r="26" spans="1:13" ht="12.95" customHeight="1">
      <c r="A26" s="5" t="s">
        <v>7</v>
      </c>
      <c r="B26" s="6">
        <v>21</v>
      </c>
      <c r="C26" s="113">
        <v>0.33333333333333331</v>
      </c>
      <c r="D26" s="114">
        <v>0.78472222222222221</v>
      </c>
      <c r="E26" s="115">
        <f t="shared" si="5"/>
        <v>10.833333333333334</v>
      </c>
      <c r="F26" s="116"/>
      <c r="G26" s="117"/>
      <c r="H26" s="117"/>
      <c r="I26" s="118"/>
      <c r="J26" s="119"/>
      <c r="K26" s="120"/>
      <c r="L26" s="121"/>
      <c r="M26" s="122"/>
    </row>
    <row r="27" spans="1:13" ht="12.95" customHeight="1">
      <c r="A27" s="5" t="s">
        <v>7</v>
      </c>
      <c r="B27" s="6">
        <v>22</v>
      </c>
      <c r="C27" s="113">
        <v>0.33333333333333331</v>
      </c>
      <c r="D27" s="114">
        <v>0.78472222222222221</v>
      </c>
      <c r="E27" s="115">
        <f t="shared" si="5"/>
        <v>10.833333333333334</v>
      </c>
      <c r="F27" s="116"/>
      <c r="G27" s="117"/>
      <c r="H27" s="117"/>
      <c r="I27" s="118"/>
      <c r="J27" s="119"/>
      <c r="K27" s="120"/>
      <c r="L27" s="121"/>
      <c r="M27" s="122"/>
    </row>
    <row r="28" spans="1:13" ht="12.95" customHeight="1">
      <c r="A28" s="5" t="s">
        <v>8</v>
      </c>
      <c r="B28" s="6">
        <v>23</v>
      </c>
      <c r="C28" s="113">
        <v>0.33333333333333331</v>
      </c>
      <c r="D28" s="114">
        <v>0.78472222222222221</v>
      </c>
      <c r="E28" s="115">
        <f t="shared" si="5"/>
        <v>10.833333333333334</v>
      </c>
      <c r="F28" s="116"/>
      <c r="G28" s="117"/>
      <c r="H28" s="117"/>
      <c r="I28" s="118"/>
      <c r="J28" s="119"/>
      <c r="K28" s="119"/>
      <c r="L28" s="121"/>
      <c r="M28" s="122"/>
    </row>
    <row r="29" spans="1:13" ht="12.95" customHeight="1">
      <c r="A29" s="5" t="s">
        <v>9</v>
      </c>
      <c r="B29" s="6">
        <v>24</v>
      </c>
      <c r="C29" s="113">
        <v>0.33333333333333331</v>
      </c>
      <c r="D29" s="114">
        <v>0.78472222222222221</v>
      </c>
      <c r="E29" s="115">
        <f t="shared" si="5"/>
        <v>10.833333333333334</v>
      </c>
      <c r="F29" s="116"/>
      <c r="G29" s="117"/>
      <c r="H29" s="117"/>
      <c r="I29" s="118"/>
      <c r="J29" s="119"/>
      <c r="K29" s="120"/>
      <c r="L29" s="121"/>
      <c r="M29" s="122"/>
    </row>
    <row r="30" spans="1:13" ht="12.95" customHeight="1">
      <c r="A30" s="5" t="s">
        <v>10</v>
      </c>
      <c r="B30" s="6">
        <v>25</v>
      </c>
      <c r="C30" s="113"/>
      <c r="D30" s="114"/>
      <c r="E30" s="115">
        <f t="shared" si="5"/>
        <v>0</v>
      </c>
      <c r="F30" s="116"/>
      <c r="G30" s="117"/>
      <c r="H30" s="117"/>
      <c r="I30" s="118"/>
      <c r="J30" s="119"/>
      <c r="K30" s="119"/>
      <c r="L30" s="121"/>
      <c r="M30" s="122"/>
    </row>
    <row r="31" spans="1:13" ht="12.95" customHeight="1">
      <c r="A31" s="5" t="s">
        <v>11</v>
      </c>
      <c r="B31" s="6">
        <v>26</v>
      </c>
      <c r="C31" s="123"/>
      <c r="D31" s="124"/>
      <c r="E31" s="125">
        <f t="shared" si="5"/>
        <v>0</v>
      </c>
      <c r="F31" s="126"/>
      <c r="G31" s="127"/>
      <c r="H31" s="127"/>
      <c r="I31" s="128"/>
      <c r="J31" s="129"/>
      <c r="K31" s="129"/>
      <c r="L31" s="131"/>
      <c r="M31" s="132"/>
    </row>
    <row r="32" spans="1:13" s="13" customFormat="1" ht="12.95" customHeight="1">
      <c r="A32" s="272" t="s">
        <v>12</v>
      </c>
      <c r="B32" s="272"/>
      <c r="C32" s="34"/>
      <c r="D32" s="35"/>
      <c r="E32" s="36">
        <f t="shared" ref="E32:L32" si="6">SUM(E25:E31)</f>
        <v>54.166666666666671</v>
      </c>
      <c r="F32" s="37">
        <f t="shared" si="6"/>
        <v>0</v>
      </c>
      <c r="G32" s="38">
        <f t="shared" si="6"/>
        <v>0</v>
      </c>
      <c r="H32" s="40">
        <f t="shared" si="6"/>
        <v>0</v>
      </c>
      <c r="I32" s="42">
        <f t="shared" si="6"/>
        <v>0</v>
      </c>
      <c r="J32" s="45">
        <f t="shared" si="6"/>
        <v>0</v>
      </c>
      <c r="K32" s="56">
        <f t="shared" si="6"/>
        <v>0</v>
      </c>
      <c r="L32" s="51">
        <f t="shared" si="6"/>
        <v>0</v>
      </c>
      <c r="M32" s="55" t="s">
        <v>14</v>
      </c>
    </row>
    <row r="33" spans="1:13" ht="12.95" customHeight="1">
      <c r="A33" s="5" t="s">
        <v>5</v>
      </c>
      <c r="B33" s="6">
        <v>27</v>
      </c>
      <c r="C33" s="113">
        <v>0.33333333333333331</v>
      </c>
      <c r="D33" s="114">
        <v>0.78472222222222221</v>
      </c>
      <c r="E33" s="107">
        <f>IF(D33&lt;C33,HOUR(D33)-HOUR(C33)+24,HOUR(D33)-HOUR(C33))+(MINUTE(D33)-MINUTE(C33))/60</f>
        <v>10.833333333333334</v>
      </c>
      <c r="F33" s="116"/>
      <c r="G33" s="117"/>
      <c r="H33" s="117"/>
      <c r="I33" s="118"/>
      <c r="J33" s="119"/>
      <c r="K33" s="120"/>
      <c r="L33" s="111"/>
      <c r="M33" s="112"/>
    </row>
    <row r="34" spans="1:13" ht="12.95" customHeight="1">
      <c r="A34" s="5" t="s">
        <v>7</v>
      </c>
      <c r="B34" s="6">
        <v>28</v>
      </c>
      <c r="C34" s="113">
        <v>0.33333333333333331</v>
      </c>
      <c r="D34" s="114">
        <v>0.78472222222222221</v>
      </c>
      <c r="E34" s="115">
        <f>IF(D34&lt;C34,HOUR(D34)-HOUR(C34)+24,HOUR(D34)-HOUR(C34))+(MINUTE(D34)-MINUTE(C34))/60</f>
        <v>10.833333333333334</v>
      </c>
      <c r="F34" s="116"/>
      <c r="G34" s="117"/>
      <c r="H34" s="117"/>
      <c r="I34" s="118"/>
      <c r="J34" s="119"/>
      <c r="K34" s="120"/>
      <c r="L34" s="121"/>
      <c r="M34" s="122"/>
    </row>
    <row r="35" spans="1:13" ht="12.95" customHeight="1">
      <c r="A35" s="5" t="s">
        <v>7</v>
      </c>
      <c r="B35" s="6">
        <v>29</v>
      </c>
      <c r="C35" s="113">
        <v>0.33333333333333331</v>
      </c>
      <c r="D35" s="114">
        <v>0.78472222222222221</v>
      </c>
      <c r="E35" s="115">
        <f>IF(D35&lt;C35,HOUR(D35)-HOUR(C35)+24,HOUR(D35)-HOUR(C35))+(MINUTE(D35)-MINUTE(C35))/60</f>
        <v>10.833333333333334</v>
      </c>
      <c r="F35" s="116"/>
      <c r="G35" s="117"/>
      <c r="H35" s="117"/>
      <c r="I35" s="118"/>
      <c r="J35" s="119"/>
      <c r="K35" s="120"/>
      <c r="L35" s="121"/>
      <c r="M35" s="122"/>
    </row>
    <row r="36" spans="1:13" ht="12.95" customHeight="1">
      <c r="A36" s="5" t="s">
        <v>8</v>
      </c>
      <c r="B36" s="6">
        <v>30</v>
      </c>
      <c r="C36" s="123">
        <v>0.33333333333333331</v>
      </c>
      <c r="D36" s="124">
        <v>0.78472222222222221</v>
      </c>
      <c r="E36" s="125">
        <f>IF(D36&lt;C36,HOUR(D36)-HOUR(C36)+24,HOUR(D36)-HOUR(C36))+(MINUTE(D36)-MINUTE(C36))/60</f>
        <v>10.833333333333334</v>
      </c>
      <c r="F36" s="126"/>
      <c r="G36" s="127"/>
      <c r="H36" s="127"/>
      <c r="I36" s="128"/>
      <c r="J36" s="129"/>
      <c r="K36" s="129"/>
      <c r="L36" s="131"/>
      <c r="M36" s="132"/>
    </row>
    <row r="37" spans="1:13" s="13" customFormat="1" ht="12.95" customHeight="1">
      <c r="A37" s="272" t="s">
        <v>12</v>
      </c>
      <c r="B37" s="272"/>
      <c r="C37" s="34"/>
      <c r="D37" s="35"/>
      <c r="E37" s="36">
        <f t="shared" ref="E37:L37" si="7">SUM(E33:E36)</f>
        <v>43.333333333333336</v>
      </c>
      <c r="F37" s="37">
        <f t="shared" si="7"/>
        <v>0</v>
      </c>
      <c r="G37" s="38">
        <f t="shared" si="7"/>
        <v>0</v>
      </c>
      <c r="H37" s="40">
        <f t="shared" si="7"/>
        <v>0</v>
      </c>
      <c r="I37" s="42">
        <f t="shared" si="7"/>
        <v>0</v>
      </c>
      <c r="J37" s="45">
        <f t="shared" si="7"/>
        <v>0</v>
      </c>
      <c r="K37" s="56">
        <f t="shared" si="7"/>
        <v>0</v>
      </c>
      <c r="L37" s="51">
        <f t="shared" si="7"/>
        <v>0</v>
      </c>
      <c r="M37" s="55" t="s">
        <v>14</v>
      </c>
    </row>
    <row r="38" spans="1:13" s="13" customFormat="1" ht="12.95" customHeight="1" thickBot="1">
      <c r="A38" s="274" t="s">
        <v>16</v>
      </c>
      <c r="B38" s="274"/>
      <c r="C38" s="274"/>
      <c r="D38" s="274"/>
      <c r="E38" s="29">
        <f>SUM(E37,E32,E24,E16,E8)</f>
        <v>227.50000000000003</v>
      </c>
      <c r="F38" s="29">
        <f t="shared" ref="F38:L38" si="8">SUM(F37,F32,F24,F16,F8)</f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57"/>
    </row>
    <row r="39" spans="1:13" s="13" customFormat="1" ht="12.95" customHeight="1" thickTop="1">
      <c r="A39" s="253" t="s">
        <v>17</v>
      </c>
      <c r="B39" s="254"/>
      <c r="C39" s="254"/>
      <c r="D39" s="254"/>
      <c r="E39" s="255"/>
      <c r="F39" s="256" t="s">
        <v>19</v>
      </c>
      <c r="G39" s="257"/>
      <c r="H39" s="260" t="s">
        <v>55</v>
      </c>
      <c r="I39" s="261"/>
      <c r="J39" s="246"/>
      <c r="K39" s="247"/>
      <c r="L39" s="247"/>
      <c r="M39" s="248" t="s">
        <v>52</v>
      </c>
    </row>
    <row r="40" spans="1:13" s="13" customFormat="1" ht="12.95" customHeight="1" thickBot="1">
      <c r="A40" s="267" t="s">
        <v>18</v>
      </c>
      <c r="B40" s="268"/>
      <c r="C40" s="268"/>
      <c r="D40" s="268"/>
      <c r="E40" s="269"/>
      <c r="F40" s="258" t="s">
        <v>19</v>
      </c>
      <c r="G40" s="259"/>
      <c r="H40" s="262" t="s">
        <v>55</v>
      </c>
      <c r="I40" s="263"/>
      <c r="J40" s="243"/>
      <c r="K40" s="243"/>
      <c r="L40" s="243"/>
      <c r="M40" s="243"/>
    </row>
    <row r="41" spans="1:13" s="13" customFormat="1" ht="12.95" customHeight="1" thickTop="1">
      <c r="A41" s="264" t="s">
        <v>51</v>
      </c>
      <c r="B41" s="264"/>
      <c r="C41" s="264"/>
      <c r="D41" s="264"/>
      <c r="E41" s="264"/>
      <c r="F41" s="264"/>
      <c r="G41" s="264"/>
      <c r="H41" s="264"/>
      <c r="I41" s="264"/>
      <c r="J41" s="245"/>
      <c r="K41" s="245"/>
      <c r="L41" s="245"/>
      <c r="M41" s="245"/>
    </row>
    <row r="42" spans="1:13" s="13" customFormat="1" ht="12.95" customHeight="1">
      <c r="A42" s="266" t="s">
        <v>53</v>
      </c>
      <c r="B42" s="266"/>
      <c r="C42" s="266"/>
      <c r="D42" s="266"/>
      <c r="E42" s="266"/>
      <c r="F42" s="266"/>
      <c r="G42" s="266"/>
      <c r="H42" s="266"/>
      <c r="I42" s="266"/>
      <c r="J42" s="243"/>
      <c r="K42" s="243"/>
      <c r="L42" s="243"/>
      <c r="M42" s="243"/>
    </row>
    <row r="43" spans="1:13" ht="12.95" customHeight="1">
      <c r="A43" s="265" t="s">
        <v>54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43"/>
      <c r="L43" s="243"/>
      <c r="M43" s="243"/>
    </row>
  </sheetData>
  <sheetProtection selectLockedCells="1" selectUnlockedCells="1"/>
  <mergeCells count="19">
    <mergeCell ref="A1:E1"/>
    <mergeCell ref="F1:G1"/>
    <mergeCell ref="H1:I1"/>
    <mergeCell ref="J1:K1"/>
    <mergeCell ref="A42:I42"/>
    <mergeCell ref="A43:J43"/>
    <mergeCell ref="A8:B8"/>
    <mergeCell ref="A16:B16"/>
    <mergeCell ref="A24:B24"/>
    <mergeCell ref="A32:B32"/>
    <mergeCell ref="A38:D38"/>
    <mergeCell ref="A39:E39"/>
    <mergeCell ref="F39:G39"/>
    <mergeCell ref="A41:I41"/>
    <mergeCell ref="H39:I39"/>
    <mergeCell ref="A40:E40"/>
    <mergeCell ref="F40:G40"/>
    <mergeCell ref="H40:I40"/>
    <mergeCell ref="A37:B37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43070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9</v>
      </c>
      <c r="B3" s="6">
        <v>1</v>
      </c>
      <c r="C3" s="65">
        <v>0.33333333333333331</v>
      </c>
      <c r="D3" s="66">
        <v>0.78472222222222221</v>
      </c>
      <c r="E3" s="67">
        <f>IF(D3&lt;C3,HOUR(D3)-HOUR(C3)+24,HOUR(D3)-HOUR(C3))+(MINUTE(D3)-MINUTE(C3))/60</f>
        <v>10.833333333333334</v>
      </c>
      <c r="F3" s="68"/>
      <c r="G3" s="69"/>
      <c r="H3" s="69"/>
      <c r="I3" s="70"/>
      <c r="J3" s="71"/>
      <c r="K3" s="72"/>
      <c r="L3" s="73"/>
      <c r="M3" s="195"/>
    </row>
    <row r="4" spans="1:13" ht="12.95" customHeight="1">
      <c r="A4" s="5" t="s">
        <v>10</v>
      </c>
      <c r="B4" s="6">
        <v>2</v>
      </c>
      <c r="C4" s="65"/>
      <c r="D4" s="66"/>
      <c r="E4" s="67">
        <f>IF(D4&lt;C4,HOUR(D4)-HOUR(C4)+24,HOUR(D4)-HOUR(C4))+(MINUTE(D4)-MINUTE(C4))/60</f>
        <v>0</v>
      </c>
      <c r="F4" s="68"/>
      <c r="G4" s="69"/>
      <c r="H4" s="69"/>
      <c r="I4" s="70"/>
      <c r="J4" s="71"/>
      <c r="K4" s="72"/>
      <c r="L4" s="73"/>
      <c r="M4" s="195"/>
    </row>
    <row r="5" spans="1:13" ht="12.95" customHeight="1">
      <c r="A5" s="5" t="s">
        <v>11</v>
      </c>
      <c r="B5" s="6">
        <v>3</v>
      </c>
      <c r="C5" s="77"/>
      <c r="D5" s="78"/>
      <c r="E5" s="79">
        <f>IF(D5&lt;C5,HOUR(D5)-HOUR(C5)+24,HOUR(D5)-HOUR(C5))+(MINUTE(D5)-MINUTE(C5))/60</f>
        <v>0</v>
      </c>
      <c r="F5" s="80"/>
      <c r="G5" s="81"/>
      <c r="H5" s="81"/>
      <c r="I5" s="82"/>
      <c r="J5" s="83"/>
      <c r="K5" s="84"/>
      <c r="L5" s="85"/>
      <c r="M5" s="196"/>
    </row>
    <row r="6" spans="1:13" s="13" customFormat="1" ht="12.95" customHeight="1">
      <c r="A6" s="272" t="s">
        <v>12</v>
      </c>
      <c r="B6" s="272"/>
      <c r="C6" s="34"/>
      <c r="D6" s="35"/>
      <c r="E6" s="36">
        <f t="shared" ref="E6:L6" si="0">SUM(E3:E5)</f>
        <v>10.833333333333334</v>
      </c>
      <c r="F6" s="37">
        <f t="shared" si="0"/>
        <v>0</v>
      </c>
      <c r="G6" s="38">
        <f t="shared" si="0"/>
        <v>0</v>
      </c>
      <c r="H6" s="40">
        <f t="shared" si="0"/>
        <v>0</v>
      </c>
      <c r="I6" s="42">
        <f t="shared" si="0"/>
        <v>0</v>
      </c>
      <c r="J6" s="45">
        <f t="shared" si="0"/>
        <v>0</v>
      </c>
      <c r="K6" s="56">
        <f t="shared" si="0"/>
        <v>0</v>
      </c>
      <c r="L6" s="51">
        <f t="shared" si="0"/>
        <v>0</v>
      </c>
      <c r="M6" s="55" t="s">
        <v>14</v>
      </c>
    </row>
    <row r="7" spans="1:13" ht="12.95" customHeight="1">
      <c r="A7" s="5" t="s">
        <v>5</v>
      </c>
      <c r="B7" s="6">
        <v>4</v>
      </c>
      <c r="C7" s="100">
        <v>0.33333333333333331</v>
      </c>
      <c r="D7" s="101">
        <v>0.78472222222222221</v>
      </c>
      <c r="E7" s="62">
        <f t="shared" ref="E7:E13" si="1">IF(D7&lt;C7,HOUR(D7)-HOUR(C7)+24,HOUR(D7)-HOUR(C7))+(MINUTE(D7)-MINUTE(C7))/60</f>
        <v>10.833333333333334</v>
      </c>
      <c r="F7" s="102"/>
      <c r="G7" s="103"/>
      <c r="H7" s="103"/>
      <c r="I7" s="104"/>
      <c r="J7" s="197"/>
      <c r="K7" s="198"/>
      <c r="L7" s="63"/>
      <c r="M7" s="194"/>
    </row>
    <row r="8" spans="1:13" ht="12.95" customHeight="1">
      <c r="A8" s="5" t="s">
        <v>7</v>
      </c>
      <c r="B8" s="6">
        <v>5</v>
      </c>
      <c r="C8" s="65">
        <v>0.33333333333333331</v>
      </c>
      <c r="D8" s="66">
        <v>0.78472222222222221</v>
      </c>
      <c r="E8" s="67">
        <f t="shared" si="1"/>
        <v>10.833333333333334</v>
      </c>
      <c r="F8" s="68"/>
      <c r="G8" s="69"/>
      <c r="H8" s="69"/>
      <c r="I8" s="70"/>
      <c r="J8" s="71"/>
      <c r="K8" s="72"/>
      <c r="L8" s="73"/>
      <c r="M8" s="195"/>
    </row>
    <row r="9" spans="1:13" ht="12.95" customHeight="1">
      <c r="A9" s="5" t="s">
        <v>7</v>
      </c>
      <c r="B9" s="6">
        <v>6</v>
      </c>
      <c r="C9" s="65">
        <v>0.33333333333333331</v>
      </c>
      <c r="D9" s="66">
        <v>0.78472222222222221</v>
      </c>
      <c r="E9" s="67">
        <f t="shared" si="1"/>
        <v>10.833333333333334</v>
      </c>
      <c r="F9" s="68"/>
      <c r="G9" s="69"/>
      <c r="H9" s="69"/>
      <c r="I9" s="70"/>
      <c r="J9" s="71"/>
      <c r="K9" s="72"/>
      <c r="L9" s="73"/>
      <c r="M9" s="211" t="s">
        <v>47</v>
      </c>
    </row>
    <row r="10" spans="1:13" ht="12.95" customHeight="1">
      <c r="A10" s="5" t="s">
        <v>8</v>
      </c>
      <c r="B10" s="6">
        <v>7</v>
      </c>
      <c r="C10" s="65">
        <v>0.33333333333333331</v>
      </c>
      <c r="D10" s="66">
        <v>0.78472222222222221</v>
      </c>
      <c r="E10" s="67">
        <f t="shared" si="1"/>
        <v>10.833333333333334</v>
      </c>
      <c r="F10" s="68"/>
      <c r="G10" s="69"/>
      <c r="H10" s="69"/>
      <c r="I10" s="70"/>
      <c r="J10" s="71"/>
      <c r="K10" s="72"/>
      <c r="L10" s="73"/>
      <c r="M10" s="195"/>
    </row>
    <row r="11" spans="1:13" ht="12.95" customHeight="1">
      <c r="A11" s="5" t="s">
        <v>9</v>
      </c>
      <c r="B11" s="6">
        <v>8</v>
      </c>
      <c r="C11" s="65">
        <v>0.33333333333333331</v>
      </c>
      <c r="D11" s="66">
        <v>0.78472222222222221</v>
      </c>
      <c r="E11" s="67">
        <f t="shared" si="1"/>
        <v>10.833333333333334</v>
      </c>
      <c r="F11" s="68"/>
      <c r="G11" s="69"/>
      <c r="H11" s="69"/>
      <c r="I11" s="70"/>
      <c r="J11" s="71"/>
      <c r="K11" s="72"/>
      <c r="L11" s="73"/>
      <c r="M11" s="195"/>
    </row>
    <row r="12" spans="1:13" ht="12.95" customHeight="1">
      <c r="A12" s="5" t="s">
        <v>10</v>
      </c>
      <c r="B12" s="6">
        <v>9</v>
      </c>
      <c r="C12" s="65"/>
      <c r="D12" s="66"/>
      <c r="E12" s="67">
        <f t="shared" si="1"/>
        <v>0</v>
      </c>
      <c r="F12" s="68"/>
      <c r="G12" s="69"/>
      <c r="H12" s="69"/>
      <c r="I12" s="70"/>
      <c r="J12" s="71"/>
      <c r="K12" s="72"/>
      <c r="L12" s="73"/>
      <c r="M12" s="195"/>
    </row>
    <row r="13" spans="1:13" ht="12.95" customHeight="1">
      <c r="A13" s="5" t="s">
        <v>11</v>
      </c>
      <c r="B13" s="6">
        <v>10</v>
      </c>
      <c r="C13" s="77"/>
      <c r="D13" s="78"/>
      <c r="E13" s="79">
        <f t="shared" si="1"/>
        <v>0</v>
      </c>
      <c r="F13" s="80"/>
      <c r="G13" s="81"/>
      <c r="H13" s="81"/>
      <c r="I13" s="82"/>
      <c r="J13" s="83"/>
      <c r="K13" s="84"/>
      <c r="L13" s="85"/>
      <c r="M13" s="196"/>
    </row>
    <row r="14" spans="1:13" s="13" customFormat="1" ht="12.95" customHeight="1">
      <c r="A14" s="272" t="s">
        <v>12</v>
      </c>
      <c r="B14" s="272"/>
      <c r="C14" s="34"/>
      <c r="D14" s="35"/>
      <c r="E14" s="36">
        <f t="shared" ref="E14:L14" si="2">SUM(E7:E13)</f>
        <v>54.166666666666671</v>
      </c>
      <c r="F14" s="37">
        <f t="shared" si="2"/>
        <v>0</v>
      </c>
      <c r="G14" s="38">
        <f t="shared" si="2"/>
        <v>0</v>
      </c>
      <c r="H14" s="40">
        <f t="shared" si="2"/>
        <v>0</v>
      </c>
      <c r="I14" s="42">
        <f t="shared" si="2"/>
        <v>0</v>
      </c>
      <c r="J14" s="45">
        <f t="shared" si="2"/>
        <v>0</v>
      </c>
      <c r="K14" s="56">
        <f t="shared" si="2"/>
        <v>0</v>
      </c>
      <c r="L14" s="51">
        <f t="shared" si="2"/>
        <v>0</v>
      </c>
      <c r="M14" s="55" t="s">
        <v>14</v>
      </c>
    </row>
    <row r="15" spans="1:13" ht="12.95" customHeight="1">
      <c r="A15" s="5" t="s">
        <v>5</v>
      </c>
      <c r="B15" s="6">
        <v>11</v>
      </c>
      <c r="C15" s="100">
        <v>0.33333333333333331</v>
      </c>
      <c r="D15" s="101">
        <v>0.78472222222222221</v>
      </c>
      <c r="E15" s="62">
        <f t="shared" ref="E15:E21" si="3">IF(D15&lt;C15,HOUR(D15)-HOUR(C15)+24,HOUR(D15)-HOUR(C15))+(MINUTE(D15)-MINUTE(C15))/60</f>
        <v>10.833333333333334</v>
      </c>
      <c r="F15" s="199"/>
      <c r="G15" s="190"/>
      <c r="H15" s="190"/>
      <c r="I15" s="191"/>
      <c r="J15" s="192"/>
      <c r="K15" s="193"/>
      <c r="L15" s="63"/>
      <c r="M15" s="194"/>
    </row>
    <row r="16" spans="1:13" ht="12.95" customHeight="1">
      <c r="A16" s="5" t="s">
        <v>7</v>
      </c>
      <c r="B16" s="6">
        <v>12</v>
      </c>
      <c r="C16" s="65">
        <v>0.33333333333333331</v>
      </c>
      <c r="D16" s="66">
        <v>0.78472222222222221</v>
      </c>
      <c r="E16" s="67">
        <f t="shared" si="3"/>
        <v>10.833333333333334</v>
      </c>
      <c r="F16" s="68"/>
      <c r="G16" s="69"/>
      <c r="H16" s="69"/>
      <c r="I16" s="70"/>
      <c r="J16" s="71"/>
      <c r="K16" s="72"/>
      <c r="L16" s="73"/>
      <c r="M16" s="195"/>
    </row>
    <row r="17" spans="1:13" ht="12.95" customHeight="1">
      <c r="A17" s="5" t="s">
        <v>7</v>
      </c>
      <c r="B17" s="6">
        <v>13</v>
      </c>
      <c r="C17" s="65">
        <v>0.33333333333333331</v>
      </c>
      <c r="D17" s="66">
        <v>0.78472222222222221</v>
      </c>
      <c r="E17" s="67">
        <f t="shared" si="3"/>
        <v>10.833333333333334</v>
      </c>
      <c r="F17" s="68"/>
      <c r="G17" s="69"/>
      <c r="H17" s="69"/>
      <c r="I17" s="70"/>
      <c r="J17" s="71"/>
      <c r="K17" s="72"/>
      <c r="L17" s="73"/>
      <c r="M17" s="195"/>
    </row>
    <row r="18" spans="1:13" ht="12.95" customHeight="1">
      <c r="A18" s="5" t="s">
        <v>8</v>
      </c>
      <c r="B18" s="6">
        <v>14</v>
      </c>
      <c r="C18" s="65">
        <v>0.33333333333333331</v>
      </c>
      <c r="D18" s="66">
        <v>0.78472222222222221</v>
      </c>
      <c r="E18" s="67">
        <f t="shared" si="3"/>
        <v>10.833333333333334</v>
      </c>
      <c r="F18" s="68"/>
      <c r="G18" s="69"/>
      <c r="H18" s="69"/>
      <c r="I18" s="70"/>
      <c r="J18" s="71"/>
      <c r="K18" s="72"/>
      <c r="L18" s="73"/>
      <c r="M18" s="195"/>
    </row>
    <row r="19" spans="1:13" ht="12.95" customHeight="1">
      <c r="A19" s="5" t="s">
        <v>9</v>
      </c>
      <c r="B19" s="6">
        <v>15</v>
      </c>
      <c r="C19" s="65">
        <v>0.33333333333333331</v>
      </c>
      <c r="D19" s="66">
        <v>0.78472222222222221</v>
      </c>
      <c r="E19" s="67">
        <f t="shared" si="3"/>
        <v>10.833333333333334</v>
      </c>
      <c r="F19" s="68"/>
      <c r="G19" s="69"/>
      <c r="H19" s="69"/>
      <c r="I19" s="70"/>
      <c r="J19" s="71"/>
      <c r="K19" s="72"/>
      <c r="L19" s="73"/>
      <c r="M19" s="195"/>
    </row>
    <row r="20" spans="1:13" ht="12.95" customHeight="1">
      <c r="A20" s="5" t="s">
        <v>10</v>
      </c>
      <c r="B20" s="6">
        <v>16</v>
      </c>
      <c r="C20" s="65"/>
      <c r="D20" s="66"/>
      <c r="E20" s="67">
        <f t="shared" si="3"/>
        <v>0</v>
      </c>
      <c r="F20" s="68"/>
      <c r="G20" s="69"/>
      <c r="H20" s="69"/>
      <c r="I20" s="70"/>
      <c r="J20" s="71"/>
      <c r="K20" s="72"/>
      <c r="L20" s="73"/>
      <c r="M20" s="195"/>
    </row>
    <row r="21" spans="1:13" ht="12.95" customHeight="1">
      <c r="A21" s="5" t="s">
        <v>11</v>
      </c>
      <c r="B21" s="6">
        <v>17</v>
      </c>
      <c r="C21" s="77"/>
      <c r="D21" s="78"/>
      <c r="E21" s="79">
        <f t="shared" si="3"/>
        <v>0</v>
      </c>
      <c r="F21" s="80"/>
      <c r="G21" s="81"/>
      <c r="H21" s="81"/>
      <c r="I21" s="82"/>
      <c r="J21" s="83"/>
      <c r="K21" s="84"/>
      <c r="L21" s="85"/>
      <c r="M21" s="196"/>
    </row>
    <row r="22" spans="1:13" s="13" customFormat="1" ht="12.95" customHeight="1">
      <c r="A22" s="272" t="s">
        <v>12</v>
      </c>
      <c r="B22" s="272"/>
      <c r="C22" s="34"/>
      <c r="D22" s="35"/>
      <c r="E22" s="36">
        <f t="shared" ref="E22:L22" si="4">SUM(E15:E21)</f>
        <v>54.166666666666671</v>
      </c>
      <c r="F22" s="37">
        <f t="shared" si="4"/>
        <v>0</v>
      </c>
      <c r="G22" s="38">
        <f t="shared" si="4"/>
        <v>0</v>
      </c>
      <c r="H22" s="40">
        <f t="shared" si="4"/>
        <v>0</v>
      </c>
      <c r="I22" s="42">
        <f t="shared" si="4"/>
        <v>0</v>
      </c>
      <c r="J22" s="45">
        <f t="shared" si="4"/>
        <v>0</v>
      </c>
      <c r="K22" s="56">
        <f t="shared" si="4"/>
        <v>0</v>
      </c>
      <c r="L22" s="51">
        <f t="shared" si="4"/>
        <v>0</v>
      </c>
      <c r="M22" s="55" t="s">
        <v>14</v>
      </c>
    </row>
    <row r="23" spans="1:13" ht="12.95" customHeight="1">
      <c r="A23" s="5" t="s">
        <v>5</v>
      </c>
      <c r="B23" s="6">
        <v>18</v>
      </c>
      <c r="C23" s="100">
        <v>0.33333333333333331</v>
      </c>
      <c r="D23" s="101">
        <v>0.78472222222222221</v>
      </c>
      <c r="E23" s="62">
        <f t="shared" ref="E23:E29" si="5">IF(D23&lt;C23,HOUR(D23)-HOUR(C23)+24,HOUR(D23)-HOUR(C23))+(MINUTE(D23)-MINUTE(C23))/60</f>
        <v>10.833333333333334</v>
      </c>
      <c r="F23" s="189"/>
      <c r="G23" s="190"/>
      <c r="H23" s="190"/>
      <c r="I23" s="191"/>
      <c r="J23" s="192"/>
      <c r="K23" s="193"/>
      <c r="L23" s="63"/>
      <c r="M23" s="194"/>
    </row>
    <row r="24" spans="1:13" ht="12.95" customHeight="1">
      <c r="A24" s="5" t="s">
        <v>7</v>
      </c>
      <c r="B24" s="6">
        <v>19</v>
      </c>
      <c r="C24" s="65">
        <v>0.33333333333333331</v>
      </c>
      <c r="D24" s="66">
        <v>0.78472222222222221</v>
      </c>
      <c r="E24" s="67">
        <f t="shared" si="5"/>
        <v>10.833333333333334</v>
      </c>
      <c r="F24" s="68"/>
      <c r="G24" s="69"/>
      <c r="H24" s="69"/>
      <c r="I24" s="70"/>
      <c r="J24" s="71"/>
      <c r="K24" s="72"/>
      <c r="L24" s="73"/>
      <c r="M24" s="195"/>
    </row>
    <row r="25" spans="1:13" ht="12.95" customHeight="1">
      <c r="A25" s="5" t="s">
        <v>7</v>
      </c>
      <c r="B25" s="6">
        <v>20</v>
      </c>
      <c r="C25" s="65">
        <v>0.33333333333333331</v>
      </c>
      <c r="D25" s="66">
        <v>0.78472222222222221</v>
      </c>
      <c r="E25" s="67">
        <f t="shared" si="5"/>
        <v>10.833333333333334</v>
      </c>
      <c r="F25" s="68"/>
      <c r="G25" s="69"/>
      <c r="H25" s="69"/>
      <c r="I25" s="70"/>
      <c r="J25" s="71"/>
      <c r="K25" s="75"/>
      <c r="L25" s="73"/>
      <c r="M25" s="239"/>
    </row>
    <row r="26" spans="1:13" ht="12.95" customHeight="1">
      <c r="A26" s="5" t="s">
        <v>8</v>
      </c>
      <c r="B26" s="6">
        <v>21</v>
      </c>
      <c r="C26" s="65">
        <v>0.33333333333333331</v>
      </c>
      <c r="D26" s="66">
        <v>0.78472222222222221</v>
      </c>
      <c r="E26" s="67">
        <f t="shared" si="5"/>
        <v>10.833333333333334</v>
      </c>
      <c r="F26" s="68"/>
      <c r="G26" s="69"/>
      <c r="H26" s="69"/>
      <c r="I26" s="70"/>
      <c r="J26" s="71"/>
      <c r="K26" s="212"/>
      <c r="L26" s="73"/>
      <c r="M26" s="211" t="s">
        <v>28</v>
      </c>
    </row>
    <row r="27" spans="1:13" ht="12.95" customHeight="1">
      <c r="A27" s="5" t="s">
        <v>9</v>
      </c>
      <c r="B27" s="6">
        <v>22</v>
      </c>
      <c r="C27" s="65">
        <v>0.33333333333333331</v>
      </c>
      <c r="D27" s="66">
        <v>0.78472222222222221</v>
      </c>
      <c r="E27" s="67">
        <f t="shared" si="5"/>
        <v>10.833333333333334</v>
      </c>
      <c r="F27" s="68"/>
      <c r="G27" s="69"/>
      <c r="H27" s="69"/>
      <c r="I27" s="70"/>
      <c r="J27" s="71"/>
      <c r="K27" s="214"/>
      <c r="L27" s="73"/>
      <c r="M27" s="215"/>
    </row>
    <row r="28" spans="1:13" ht="12.95" customHeight="1">
      <c r="A28" s="5" t="s">
        <v>10</v>
      </c>
      <c r="B28" s="6">
        <v>23</v>
      </c>
      <c r="C28" s="65"/>
      <c r="D28" s="66"/>
      <c r="E28" s="67">
        <f t="shared" si="5"/>
        <v>0</v>
      </c>
      <c r="F28" s="68"/>
      <c r="G28" s="69"/>
      <c r="H28" s="69"/>
      <c r="I28" s="70"/>
      <c r="J28" s="71"/>
      <c r="K28" s="212"/>
      <c r="L28" s="73"/>
      <c r="M28" s="213"/>
    </row>
    <row r="29" spans="1:13" ht="12.95" customHeight="1">
      <c r="A29" s="5" t="s">
        <v>11</v>
      </c>
      <c r="B29" s="6">
        <v>24</v>
      </c>
      <c r="C29" s="77"/>
      <c r="D29" s="78"/>
      <c r="E29" s="79">
        <f t="shared" si="5"/>
        <v>0</v>
      </c>
      <c r="F29" s="80"/>
      <c r="G29" s="81"/>
      <c r="H29" s="81"/>
      <c r="I29" s="82"/>
      <c r="J29" s="83"/>
      <c r="K29" s="98"/>
      <c r="L29" s="85"/>
      <c r="M29" s="238"/>
    </row>
    <row r="30" spans="1:13" s="13" customFormat="1" ht="12.95" customHeight="1">
      <c r="A30" s="272" t="s">
        <v>12</v>
      </c>
      <c r="B30" s="272"/>
      <c r="C30" s="34"/>
      <c r="D30" s="35"/>
      <c r="E30" s="36">
        <f t="shared" ref="E30:L30" si="6">SUM(E23:E29)</f>
        <v>54.166666666666671</v>
      </c>
      <c r="F30" s="37">
        <f t="shared" si="6"/>
        <v>0</v>
      </c>
      <c r="G30" s="38">
        <f t="shared" si="6"/>
        <v>0</v>
      </c>
      <c r="H30" s="40">
        <f t="shared" si="6"/>
        <v>0</v>
      </c>
      <c r="I30" s="42">
        <f t="shared" si="6"/>
        <v>0</v>
      </c>
      <c r="J30" s="45">
        <f t="shared" si="6"/>
        <v>0</v>
      </c>
      <c r="K30" s="56">
        <f t="shared" si="6"/>
        <v>0</v>
      </c>
      <c r="L30" s="51">
        <f t="shared" si="6"/>
        <v>0</v>
      </c>
      <c r="M30" s="55" t="s">
        <v>14</v>
      </c>
    </row>
    <row r="31" spans="1:13" ht="12.95" customHeight="1">
      <c r="A31" s="5" t="s">
        <v>5</v>
      </c>
      <c r="B31" s="6">
        <v>25</v>
      </c>
      <c r="C31" s="60"/>
      <c r="D31" s="61"/>
      <c r="E31" s="62">
        <f t="shared" ref="E31:E37" si="7">IF(D31&lt;C31,HOUR(D31)-HOUR(C31)+24,HOUR(D31)-HOUR(C31))+(MINUTE(D31)-MINUTE(C31))/60</f>
        <v>0</v>
      </c>
      <c r="F31" s="189"/>
      <c r="G31" s="190"/>
      <c r="H31" s="190"/>
      <c r="I31" s="191"/>
      <c r="J31" s="192"/>
      <c r="K31" s="193"/>
      <c r="L31" s="63"/>
      <c r="M31" s="216" t="s">
        <v>27</v>
      </c>
    </row>
    <row r="32" spans="1:13" ht="12.95" customHeight="1">
      <c r="A32" s="5" t="s">
        <v>7</v>
      </c>
      <c r="B32" s="6">
        <v>26</v>
      </c>
      <c r="C32" s="65">
        <v>0.33333333333333331</v>
      </c>
      <c r="D32" s="66">
        <v>0.78472222222222221</v>
      </c>
      <c r="E32" s="67">
        <f t="shared" si="7"/>
        <v>10.833333333333334</v>
      </c>
      <c r="F32" s="68"/>
      <c r="G32" s="69"/>
      <c r="H32" s="69"/>
      <c r="I32" s="70"/>
      <c r="J32" s="71"/>
      <c r="K32" s="72"/>
      <c r="L32" s="73"/>
      <c r="M32" s="195"/>
    </row>
    <row r="33" spans="1:13" ht="12.95" customHeight="1">
      <c r="A33" s="5" t="s">
        <v>7</v>
      </c>
      <c r="B33" s="6">
        <v>27</v>
      </c>
      <c r="C33" s="65">
        <v>0.33333333333333331</v>
      </c>
      <c r="D33" s="66">
        <v>0.78472222222222221</v>
      </c>
      <c r="E33" s="67">
        <f t="shared" si="7"/>
        <v>10.833333333333334</v>
      </c>
      <c r="F33" s="68"/>
      <c r="G33" s="69"/>
      <c r="H33" s="69"/>
      <c r="I33" s="70"/>
      <c r="J33" s="71"/>
      <c r="K33" s="72"/>
      <c r="L33" s="73"/>
      <c r="M33" s="195"/>
    </row>
    <row r="34" spans="1:13" ht="12.95" customHeight="1">
      <c r="A34" s="5" t="s">
        <v>8</v>
      </c>
      <c r="B34" s="6">
        <v>28</v>
      </c>
      <c r="C34" s="65">
        <v>0.33333333333333331</v>
      </c>
      <c r="D34" s="66">
        <v>0.78472222222222221</v>
      </c>
      <c r="E34" s="67">
        <f t="shared" si="7"/>
        <v>10.833333333333334</v>
      </c>
      <c r="F34" s="68"/>
      <c r="G34" s="69"/>
      <c r="H34" s="69"/>
      <c r="I34" s="70"/>
      <c r="J34" s="71"/>
      <c r="K34" s="72"/>
      <c r="L34" s="73"/>
      <c r="M34" s="195"/>
    </row>
    <row r="35" spans="1:13" ht="12.95" customHeight="1">
      <c r="A35" s="5" t="s">
        <v>9</v>
      </c>
      <c r="B35" s="6">
        <v>29</v>
      </c>
      <c r="C35" s="65">
        <v>0.33333333333333331</v>
      </c>
      <c r="D35" s="66">
        <v>0.78472222222222221</v>
      </c>
      <c r="E35" s="67">
        <f>IF(D35&lt;C35,HOUR(D35)-HOUR(C35)+24,HOUR(D35)-HOUR(C35))+(MINUTE(D35)-MINUTE(C35))/60</f>
        <v>10.833333333333334</v>
      </c>
      <c r="F35" s="68"/>
      <c r="G35" s="69"/>
      <c r="H35" s="69"/>
      <c r="I35" s="70"/>
      <c r="J35" s="71"/>
      <c r="K35" s="72"/>
      <c r="L35" s="73"/>
      <c r="M35" s="195"/>
    </row>
    <row r="36" spans="1:13" ht="12.95" customHeight="1">
      <c r="A36" s="5" t="s">
        <v>10</v>
      </c>
      <c r="B36" s="6">
        <v>30</v>
      </c>
      <c r="C36" s="65"/>
      <c r="D36" s="66"/>
      <c r="E36" s="67">
        <f t="shared" si="7"/>
        <v>0</v>
      </c>
      <c r="F36" s="68"/>
      <c r="G36" s="69"/>
      <c r="H36" s="69"/>
      <c r="I36" s="70"/>
      <c r="J36" s="71"/>
      <c r="K36" s="72"/>
      <c r="L36" s="73"/>
      <c r="M36" s="195"/>
    </row>
    <row r="37" spans="1:13" ht="12.95" customHeight="1">
      <c r="A37" s="5" t="s">
        <v>11</v>
      </c>
      <c r="B37" s="6">
        <v>31</v>
      </c>
      <c r="C37" s="77"/>
      <c r="D37" s="78"/>
      <c r="E37" s="79">
        <f t="shared" si="7"/>
        <v>0</v>
      </c>
      <c r="F37" s="80"/>
      <c r="G37" s="81"/>
      <c r="H37" s="81"/>
      <c r="I37" s="82"/>
      <c r="J37" s="83"/>
      <c r="K37" s="83"/>
      <c r="L37" s="85"/>
      <c r="M37" s="196"/>
    </row>
    <row r="38" spans="1:13" s="13" customFormat="1" ht="12.95" customHeight="1">
      <c r="A38" s="272" t="s">
        <v>12</v>
      </c>
      <c r="B38" s="272"/>
      <c r="C38" s="34"/>
      <c r="D38" s="35"/>
      <c r="E38" s="36">
        <f>SUM(E31:E37)</f>
        <v>43.333333333333336</v>
      </c>
      <c r="F38" s="37">
        <f t="shared" ref="F38:L38" si="8">SUM(F31:F37)</f>
        <v>0</v>
      </c>
      <c r="G38" s="38">
        <f t="shared" si="8"/>
        <v>0</v>
      </c>
      <c r="H38" s="40">
        <f t="shared" si="8"/>
        <v>0</v>
      </c>
      <c r="I38" s="42">
        <f t="shared" si="8"/>
        <v>0</v>
      </c>
      <c r="J38" s="45">
        <f t="shared" si="8"/>
        <v>0</v>
      </c>
      <c r="K38" s="56">
        <f t="shared" si="8"/>
        <v>0</v>
      </c>
      <c r="L38" s="51">
        <f t="shared" si="8"/>
        <v>0</v>
      </c>
      <c r="M38" s="55" t="s">
        <v>14</v>
      </c>
    </row>
    <row r="39" spans="1:13" s="13" customFormat="1" ht="12.95" customHeight="1" thickBot="1">
      <c r="A39" s="274" t="s">
        <v>16</v>
      </c>
      <c r="B39" s="274"/>
      <c r="C39" s="274"/>
      <c r="D39" s="274"/>
      <c r="E39" s="29">
        <f>SUM(E38,E30,E22,E14,E6)</f>
        <v>216.66666666666671</v>
      </c>
      <c r="F39" s="29">
        <f t="shared" ref="F39:L39" si="9">SUM(F38,F30,F22,F14,F6)</f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57"/>
    </row>
    <row r="40" spans="1:13" s="13" customFormat="1" ht="12.95" customHeight="1" thickTop="1">
      <c r="A40" s="253" t="s">
        <v>17</v>
      </c>
      <c r="B40" s="254"/>
      <c r="C40" s="254"/>
      <c r="D40" s="254"/>
      <c r="E40" s="255"/>
      <c r="F40" s="256" t="s">
        <v>19</v>
      </c>
      <c r="G40" s="257"/>
      <c r="H40" s="260" t="s">
        <v>55</v>
      </c>
      <c r="I40" s="261"/>
      <c r="J40" s="246"/>
      <c r="K40" s="247"/>
      <c r="L40" s="247"/>
      <c r="M40" s="248" t="s">
        <v>52</v>
      </c>
    </row>
    <row r="41" spans="1:13" s="13" customFormat="1" ht="12.95" customHeight="1" thickBot="1">
      <c r="A41" s="267" t="s">
        <v>18</v>
      </c>
      <c r="B41" s="268"/>
      <c r="C41" s="268"/>
      <c r="D41" s="268"/>
      <c r="E41" s="269"/>
      <c r="F41" s="258" t="s">
        <v>19</v>
      </c>
      <c r="G41" s="259"/>
      <c r="H41" s="262" t="s">
        <v>55</v>
      </c>
      <c r="I41" s="263"/>
      <c r="J41" s="243"/>
      <c r="K41" s="243"/>
      <c r="L41" s="243"/>
      <c r="M41" s="243"/>
    </row>
    <row r="42" spans="1:13" s="13" customFormat="1" ht="12.95" customHeight="1" thickTop="1">
      <c r="A42" s="264" t="s">
        <v>51</v>
      </c>
      <c r="B42" s="264"/>
      <c r="C42" s="264"/>
      <c r="D42" s="264"/>
      <c r="E42" s="264"/>
      <c r="F42" s="264"/>
      <c r="G42" s="264"/>
      <c r="H42" s="264"/>
      <c r="I42" s="264"/>
      <c r="J42" s="245"/>
      <c r="K42" s="245"/>
      <c r="L42" s="245"/>
      <c r="M42" s="245"/>
    </row>
    <row r="43" spans="1:13" s="13" customFormat="1" ht="12.95" customHeight="1">
      <c r="A43" s="266" t="s">
        <v>53</v>
      </c>
      <c r="B43" s="266"/>
      <c r="C43" s="266"/>
      <c r="D43" s="266"/>
      <c r="E43" s="266"/>
      <c r="F43" s="266"/>
      <c r="G43" s="266"/>
      <c r="H43" s="266"/>
      <c r="I43" s="266"/>
      <c r="J43" s="243"/>
      <c r="K43" s="243"/>
      <c r="L43" s="243"/>
      <c r="M43" s="243"/>
    </row>
    <row r="44" spans="1:13" ht="12.95" customHeight="1">
      <c r="A44" s="265" t="s">
        <v>54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43"/>
      <c r="L44" s="243"/>
      <c r="M44" s="243"/>
    </row>
  </sheetData>
  <sheetProtection selectLockedCells="1" selectUnlockedCells="1"/>
  <mergeCells count="19">
    <mergeCell ref="A1:E1"/>
    <mergeCell ref="F1:G1"/>
    <mergeCell ref="H1:I1"/>
    <mergeCell ref="J1:K1"/>
    <mergeCell ref="A43:I43"/>
    <mergeCell ref="A44:J44"/>
    <mergeCell ref="A6:B6"/>
    <mergeCell ref="A14:B14"/>
    <mergeCell ref="A22:B22"/>
    <mergeCell ref="A30:B30"/>
    <mergeCell ref="A39:D39"/>
    <mergeCell ref="A40:E40"/>
    <mergeCell ref="F40:G40"/>
    <mergeCell ref="A42:I42"/>
    <mergeCell ref="H40:I40"/>
    <mergeCell ref="A41:E41"/>
    <mergeCell ref="F41:G41"/>
    <mergeCell ref="H41:I41"/>
    <mergeCell ref="A38:B38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42767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7</v>
      </c>
      <c r="B3" s="6">
        <v>1</v>
      </c>
      <c r="C3" s="113">
        <v>0.33333333333333331</v>
      </c>
      <c r="D3" s="114">
        <v>0.78472222222222221</v>
      </c>
      <c r="E3" s="115">
        <f>IF(D3&lt;C3,HOUR(D3)-HOUR(C3)+24,HOUR(D3)-HOUR(C3))+(MINUTE(D3)-MINUTE(C3))/60</f>
        <v>10.833333333333334</v>
      </c>
      <c r="F3" s="116"/>
      <c r="G3" s="117"/>
      <c r="H3" s="117"/>
      <c r="I3" s="118"/>
      <c r="J3" s="119"/>
      <c r="K3" s="120"/>
      <c r="L3" s="121"/>
      <c r="M3" s="122"/>
    </row>
    <row r="4" spans="1:13" ht="12.95" customHeight="1">
      <c r="A4" s="5" t="s">
        <v>8</v>
      </c>
      <c r="B4" s="6">
        <v>2</v>
      </c>
      <c r="C4" s="113">
        <v>0.33333333333333331</v>
      </c>
      <c r="D4" s="114">
        <v>0.78472222222222221</v>
      </c>
      <c r="E4" s="115">
        <f>IF(D4&lt;C4,HOUR(D4)-HOUR(C4)+24,HOUR(D4)-HOUR(C4))+(MINUTE(D4)-MINUTE(C4))/60</f>
        <v>10.833333333333334</v>
      </c>
      <c r="F4" s="116"/>
      <c r="G4" s="117"/>
      <c r="H4" s="117"/>
      <c r="I4" s="118"/>
      <c r="J4" s="119"/>
      <c r="K4" s="120"/>
      <c r="L4" s="121"/>
      <c r="M4" s="122"/>
    </row>
    <row r="5" spans="1:13" ht="12.95" customHeight="1">
      <c r="A5" s="5" t="s">
        <v>9</v>
      </c>
      <c r="B5" s="6">
        <v>3</v>
      </c>
      <c r="C5" s="113">
        <v>0.33333333333333331</v>
      </c>
      <c r="D5" s="114">
        <v>0.78472222222222221</v>
      </c>
      <c r="E5" s="115">
        <f>IF(D5&lt;C5,HOUR(D5)-HOUR(C5)+24,HOUR(D5)-HOUR(C5))+(MINUTE(D5)-MINUTE(C5))/60</f>
        <v>10.833333333333334</v>
      </c>
      <c r="F5" s="116"/>
      <c r="G5" s="117"/>
      <c r="H5" s="117"/>
      <c r="I5" s="118"/>
      <c r="J5" s="119"/>
      <c r="K5" s="120"/>
      <c r="L5" s="121"/>
      <c r="M5" s="122"/>
    </row>
    <row r="6" spans="1:13" ht="12.95" customHeight="1">
      <c r="A6" s="5" t="s">
        <v>10</v>
      </c>
      <c r="B6" s="6">
        <v>4</v>
      </c>
      <c r="C6" s="113"/>
      <c r="D6" s="114"/>
      <c r="E6" s="115">
        <f>IF(D6&lt;C6,HOUR(D6)-HOUR(C6)+24,HOUR(D6)-HOUR(C6))+(MINUTE(D6)-MINUTE(C6))/60</f>
        <v>0</v>
      </c>
      <c r="F6" s="116"/>
      <c r="G6" s="117"/>
      <c r="H6" s="117"/>
      <c r="I6" s="118"/>
      <c r="J6" s="119"/>
      <c r="K6" s="120"/>
      <c r="L6" s="121"/>
      <c r="M6" s="122"/>
    </row>
    <row r="7" spans="1:13" ht="12.95" customHeight="1">
      <c r="A7" s="5" t="s">
        <v>11</v>
      </c>
      <c r="B7" s="6">
        <v>5</v>
      </c>
      <c r="C7" s="123"/>
      <c r="D7" s="124"/>
      <c r="E7" s="125">
        <f>IF(D7&lt;C7,HOUR(D7)-HOUR(C7)+24,HOUR(D7)-HOUR(C7))+(MINUTE(D7)-MINUTE(C7))/60</f>
        <v>0</v>
      </c>
      <c r="F7" s="126"/>
      <c r="G7" s="127"/>
      <c r="H7" s="127"/>
      <c r="I7" s="128"/>
      <c r="J7" s="129"/>
      <c r="K7" s="130"/>
      <c r="L7" s="131"/>
      <c r="M7" s="132"/>
    </row>
    <row r="8" spans="1:13" s="13" customFormat="1" ht="12.95" customHeight="1">
      <c r="A8" s="272" t="s">
        <v>12</v>
      </c>
      <c r="B8" s="272"/>
      <c r="C8" s="34"/>
      <c r="D8" s="35"/>
      <c r="E8" s="36">
        <f t="shared" ref="E8:L8" si="0">SUM(E3:E7)</f>
        <v>32.5</v>
      </c>
      <c r="F8" s="37">
        <f t="shared" si="0"/>
        <v>0</v>
      </c>
      <c r="G8" s="38">
        <f t="shared" si="0"/>
        <v>0</v>
      </c>
      <c r="H8" s="40">
        <f t="shared" si="0"/>
        <v>0</v>
      </c>
      <c r="I8" s="42">
        <f t="shared" si="0"/>
        <v>0</v>
      </c>
      <c r="J8" s="45">
        <f t="shared" si="0"/>
        <v>0</v>
      </c>
      <c r="K8" s="56">
        <f t="shared" si="0"/>
        <v>0</v>
      </c>
      <c r="L8" s="51">
        <f t="shared" si="0"/>
        <v>0</v>
      </c>
      <c r="M8" s="55" t="s">
        <v>14</v>
      </c>
    </row>
    <row r="9" spans="1:13" ht="12.95" customHeight="1">
      <c r="A9" s="5" t="s">
        <v>5</v>
      </c>
      <c r="B9" s="6">
        <v>6</v>
      </c>
      <c r="C9" s="105">
        <v>0.33333333333333331</v>
      </c>
      <c r="D9" s="106">
        <v>0.78472222222222221</v>
      </c>
      <c r="E9" s="107">
        <f t="shared" ref="E9:E15" si="1">IF(D9&lt;C9,HOUR(D9)-HOUR(C9)+24,HOUR(D9)-HOUR(C9))+(MINUTE(D9)-MINUTE(C9))/60</f>
        <v>10.833333333333334</v>
      </c>
      <c r="F9" s="133"/>
      <c r="G9" s="134"/>
      <c r="H9" s="134"/>
      <c r="I9" s="135"/>
      <c r="J9" s="136"/>
      <c r="K9" s="137"/>
      <c r="L9" s="111"/>
      <c r="M9" s="112"/>
    </row>
    <row r="10" spans="1:13" ht="12.95" customHeight="1">
      <c r="A10" s="5" t="s">
        <v>7</v>
      </c>
      <c r="B10" s="6">
        <v>7</v>
      </c>
      <c r="C10" s="113">
        <v>0.33333333333333331</v>
      </c>
      <c r="D10" s="114">
        <v>0.78472222222222221</v>
      </c>
      <c r="E10" s="115">
        <f t="shared" si="1"/>
        <v>10.833333333333334</v>
      </c>
      <c r="F10" s="116"/>
      <c r="G10" s="117"/>
      <c r="H10" s="117"/>
      <c r="I10" s="118"/>
      <c r="J10" s="119"/>
      <c r="K10" s="120"/>
      <c r="L10" s="121"/>
      <c r="M10" s="122"/>
    </row>
    <row r="11" spans="1:13" ht="12.95" customHeight="1">
      <c r="A11" s="5" t="s">
        <v>7</v>
      </c>
      <c r="B11" s="6">
        <v>8</v>
      </c>
      <c r="C11" s="113">
        <v>0.33333333333333331</v>
      </c>
      <c r="D11" s="114">
        <v>0.78472222222222221</v>
      </c>
      <c r="E11" s="115">
        <f t="shared" si="1"/>
        <v>10.833333333333334</v>
      </c>
      <c r="F11" s="116"/>
      <c r="G11" s="117"/>
      <c r="H11" s="117"/>
      <c r="I11" s="118"/>
      <c r="J11" s="119"/>
      <c r="K11" s="120"/>
      <c r="L11" s="121"/>
      <c r="M11" s="122"/>
    </row>
    <row r="12" spans="1:13" ht="12.95" customHeight="1">
      <c r="A12" s="5" t="s">
        <v>8</v>
      </c>
      <c r="B12" s="6">
        <v>9</v>
      </c>
      <c r="C12" s="113">
        <v>0.33333333333333331</v>
      </c>
      <c r="D12" s="114">
        <v>0.78472222222222221</v>
      </c>
      <c r="E12" s="115">
        <f t="shared" si="1"/>
        <v>10.833333333333334</v>
      </c>
      <c r="F12" s="116"/>
      <c r="G12" s="117"/>
      <c r="H12" s="117"/>
      <c r="I12" s="118"/>
      <c r="J12" s="119"/>
      <c r="K12" s="120"/>
      <c r="L12" s="121"/>
      <c r="M12" s="122"/>
    </row>
    <row r="13" spans="1:13" ht="12.95" customHeight="1">
      <c r="A13" s="5" t="s">
        <v>9</v>
      </c>
      <c r="B13" s="6">
        <v>10</v>
      </c>
      <c r="C13" s="113">
        <v>0.33333333333333331</v>
      </c>
      <c r="D13" s="114">
        <v>0.78472222222222221</v>
      </c>
      <c r="E13" s="115">
        <f t="shared" si="1"/>
        <v>10.833333333333334</v>
      </c>
      <c r="F13" s="116"/>
      <c r="G13" s="117"/>
      <c r="H13" s="117"/>
      <c r="I13" s="118"/>
      <c r="J13" s="119"/>
      <c r="K13" s="120"/>
      <c r="L13" s="121"/>
      <c r="M13" s="122"/>
    </row>
    <row r="14" spans="1:13" ht="12.95" customHeight="1">
      <c r="A14" s="5" t="s">
        <v>10</v>
      </c>
      <c r="B14" s="6">
        <v>11</v>
      </c>
      <c r="C14" s="113"/>
      <c r="D14" s="114"/>
      <c r="E14" s="115">
        <f t="shared" si="1"/>
        <v>0</v>
      </c>
      <c r="F14" s="116"/>
      <c r="G14" s="117"/>
      <c r="H14" s="117"/>
      <c r="I14" s="118"/>
      <c r="J14" s="119"/>
      <c r="K14" s="120"/>
      <c r="L14" s="121"/>
      <c r="M14" s="122"/>
    </row>
    <row r="15" spans="1:13" ht="12.95" customHeight="1">
      <c r="A15" s="5" t="s">
        <v>11</v>
      </c>
      <c r="B15" s="6">
        <v>12</v>
      </c>
      <c r="C15" s="123"/>
      <c r="D15" s="124"/>
      <c r="E15" s="125">
        <f t="shared" si="1"/>
        <v>0</v>
      </c>
      <c r="F15" s="126"/>
      <c r="G15" s="127"/>
      <c r="H15" s="127"/>
      <c r="I15" s="128"/>
      <c r="J15" s="129"/>
      <c r="K15" s="130"/>
      <c r="L15" s="131"/>
      <c r="M15" s="132"/>
    </row>
    <row r="16" spans="1:13" s="13" customFormat="1" ht="12.95" customHeight="1">
      <c r="A16" s="272" t="s">
        <v>12</v>
      </c>
      <c r="B16" s="272"/>
      <c r="C16" s="34"/>
      <c r="D16" s="35"/>
      <c r="E16" s="36">
        <f t="shared" ref="E16:L16" si="2">SUM(E9:E15)</f>
        <v>54.166666666666671</v>
      </c>
      <c r="F16" s="37">
        <f t="shared" si="2"/>
        <v>0</v>
      </c>
      <c r="G16" s="38">
        <f t="shared" si="2"/>
        <v>0</v>
      </c>
      <c r="H16" s="40">
        <f t="shared" si="2"/>
        <v>0</v>
      </c>
      <c r="I16" s="42">
        <f t="shared" si="2"/>
        <v>0</v>
      </c>
      <c r="J16" s="45">
        <f t="shared" si="2"/>
        <v>0</v>
      </c>
      <c r="K16" s="56">
        <f t="shared" si="2"/>
        <v>0</v>
      </c>
      <c r="L16" s="51">
        <f t="shared" si="2"/>
        <v>0</v>
      </c>
      <c r="M16" s="55" t="s">
        <v>14</v>
      </c>
    </row>
    <row r="17" spans="1:13" ht="12.95" customHeight="1">
      <c r="A17" s="5" t="s">
        <v>5</v>
      </c>
      <c r="B17" s="6">
        <v>13</v>
      </c>
      <c r="C17" s="105">
        <v>0.33333333333333331</v>
      </c>
      <c r="D17" s="106">
        <v>0.78472222222222221</v>
      </c>
      <c r="E17" s="107">
        <f t="shared" ref="E17:E23" si="3">IF(D17&lt;C17,HOUR(D17)-HOUR(C17)+24,HOUR(D17)-HOUR(C17))+(MINUTE(D17)-MINUTE(C17))/60</f>
        <v>10.833333333333334</v>
      </c>
      <c r="F17" s="138"/>
      <c r="G17" s="117"/>
      <c r="H17" s="117"/>
      <c r="I17" s="118"/>
      <c r="J17" s="119"/>
      <c r="K17" s="120"/>
      <c r="L17" s="111"/>
      <c r="M17" s="112"/>
    </row>
    <row r="18" spans="1:13" ht="12.95" customHeight="1">
      <c r="A18" s="5" t="s">
        <v>7</v>
      </c>
      <c r="B18" s="6">
        <v>14</v>
      </c>
      <c r="C18" s="113">
        <v>0.33333333333333331</v>
      </c>
      <c r="D18" s="114">
        <v>0.78472222222222221</v>
      </c>
      <c r="E18" s="115">
        <f t="shared" si="3"/>
        <v>10.833333333333334</v>
      </c>
      <c r="F18" s="116"/>
      <c r="G18" s="117"/>
      <c r="H18" s="117"/>
      <c r="I18" s="118"/>
      <c r="J18" s="119"/>
      <c r="K18" s="120"/>
      <c r="L18" s="121"/>
      <c r="M18" s="219" t="s">
        <v>43</v>
      </c>
    </row>
    <row r="19" spans="1:13" ht="12.95" customHeight="1">
      <c r="A19" s="5" t="s">
        <v>7</v>
      </c>
      <c r="B19" s="6">
        <v>15</v>
      </c>
      <c r="C19" s="113">
        <v>0.33333333333333331</v>
      </c>
      <c r="D19" s="114">
        <v>0.78472222222222221</v>
      </c>
      <c r="E19" s="115">
        <f t="shared" si="3"/>
        <v>10.833333333333334</v>
      </c>
      <c r="F19" s="116"/>
      <c r="G19" s="117"/>
      <c r="H19" s="117"/>
      <c r="I19" s="118"/>
      <c r="J19" s="119"/>
      <c r="K19" s="120"/>
      <c r="L19" s="121"/>
      <c r="M19" s="122"/>
    </row>
    <row r="20" spans="1:13" ht="12.95" customHeight="1">
      <c r="A20" s="5" t="s">
        <v>8</v>
      </c>
      <c r="B20" s="6">
        <v>16</v>
      </c>
      <c r="C20" s="113">
        <v>0.33333333333333331</v>
      </c>
      <c r="D20" s="114">
        <v>0.78472222222222221</v>
      </c>
      <c r="E20" s="115">
        <f t="shared" si="3"/>
        <v>10.833333333333334</v>
      </c>
      <c r="F20" s="116"/>
      <c r="G20" s="117"/>
      <c r="H20" s="117"/>
      <c r="I20" s="118"/>
      <c r="J20" s="119"/>
      <c r="K20" s="120"/>
      <c r="L20" s="121"/>
      <c r="M20" s="122"/>
    </row>
    <row r="21" spans="1:13" ht="12.95" customHeight="1">
      <c r="A21" s="5" t="s">
        <v>9</v>
      </c>
      <c r="B21" s="6">
        <v>17</v>
      </c>
      <c r="C21" s="113">
        <v>0.33333333333333331</v>
      </c>
      <c r="D21" s="114">
        <v>0.78472222222222221</v>
      </c>
      <c r="E21" s="115">
        <f t="shared" si="3"/>
        <v>10.833333333333334</v>
      </c>
      <c r="F21" s="116"/>
      <c r="G21" s="117"/>
      <c r="H21" s="117"/>
      <c r="I21" s="118"/>
      <c r="J21" s="119"/>
      <c r="K21" s="120"/>
      <c r="L21" s="121"/>
      <c r="M21" s="122"/>
    </row>
    <row r="22" spans="1:13" ht="12.95" customHeight="1">
      <c r="A22" s="5" t="s">
        <v>10</v>
      </c>
      <c r="B22" s="6">
        <v>18</v>
      </c>
      <c r="C22" s="113"/>
      <c r="D22" s="114"/>
      <c r="E22" s="115">
        <f t="shared" si="3"/>
        <v>0</v>
      </c>
      <c r="F22" s="116"/>
      <c r="G22" s="117"/>
      <c r="H22" s="117"/>
      <c r="I22" s="118"/>
      <c r="J22" s="119"/>
      <c r="K22" s="120"/>
      <c r="L22" s="121"/>
      <c r="M22" s="122"/>
    </row>
    <row r="23" spans="1:13" ht="12.95" customHeight="1">
      <c r="A23" s="5" t="s">
        <v>11</v>
      </c>
      <c r="B23" s="6">
        <v>19</v>
      </c>
      <c r="C23" s="123"/>
      <c r="D23" s="124"/>
      <c r="E23" s="125">
        <f t="shared" si="3"/>
        <v>0</v>
      </c>
      <c r="F23" s="126"/>
      <c r="G23" s="127"/>
      <c r="H23" s="127"/>
      <c r="I23" s="128"/>
      <c r="J23" s="129"/>
      <c r="K23" s="130"/>
      <c r="L23" s="131"/>
      <c r="M23" s="132"/>
    </row>
    <row r="24" spans="1:13" s="13" customFormat="1" ht="12.95" customHeight="1">
      <c r="A24" s="272" t="s">
        <v>12</v>
      </c>
      <c r="B24" s="272"/>
      <c r="C24" s="34"/>
      <c r="D24" s="35"/>
      <c r="E24" s="36">
        <f t="shared" ref="E24:L24" si="4">SUM(E17:E23)</f>
        <v>54.166666666666671</v>
      </c>
      <c r="F24" s="37">
        <f t="shared" si="4"/>
        <v>0</v>
      </c>
      <c r="G24" s="38">
        <f t="shared" si="4"/>
        <v>0</v>
      </c>
      <c r="H24" s="40">
        <f t="shared" si="4"/>
        <v>0</v>
      </c>
      <c r="I24" s="42">
        <f t="shared" si="4"/>
        <v>0</v>
      </c>
      <c r="J24" s="45">
        <f t="shared" si="4"/>
        <v>0</v>
      </c>
      <c r="K24" s="56">
        <f t="shared" si="4"/>
        <v>0</v>
      </c>
      <c r="L24" s="51">
        <f t="shared" si="4"/>
        <v>0</v>
      </c>
      <c r="M24" s="55" t="s">
        <v>14</v>
      </c>
    </row>
    <row r="25" spans="1:13" ht="12.95" customHeight="1">
      <c r="A25" s="5" t="s">
        <v>5</v>
      </c>
      <c r="B25" s="6">
        <v>20</v>
      </c>
      <c r="C25" s="105">
        <v>0.33333333333333331</v>
      </c>
      <c r="D25" s="106">
        <v>0.78472222222222221</v>
      </c>
      <c r="E25" s="107">
        <f t="shared" ref="E25:E31" si="5">IF(D25&lt;C25,HOUR(D25)-HOUR(C25)+24,HOUR(D25)-HOUR(C25))+(MINUTE(D25)-MINUTE(C25))/60</f>
        <v>10.833333333333334</v>
      </c>
      <c r="F25" s="116"/>
      <c r="G25" s="117"/>
      <c r="H25" s="117"/>
      <c r="I25" s="118"/>
      <c r="J25" s="119"/>
      <c r="K25" s="120"/>
      <c r="L25" s="111"/>
      <c r="M25" s="112"/>
    </row>
    <row r="26" spans="1:13" ht="12.95" customHeight="1">
      <c r="A26" s="5" t="s">
        <v>7</v>
      </c>
      <c r="B26" s="6">
        <v>21</v>
      </c>
      <c r="C26" s="113">
        <v>0.33333333333333331</v>
      </c>
      <c r="D26" s="114">
        <v>0.78472222222222221</v>
      </c>
      <c r="E26" s="115">
        <f t="shared" si="5"/>
        <v>10.833333333333334</v>
      </c>
      <c r="F26" s="116"/>
      <c r="G26" s="117"/>
      <c r="H26" s="117"/>
      <c r="I26" s="118"/>
      <c r="J26" s="119"/>
      <c r="K26" s="120"/>
      <c r="L26" s="121"/>
      <c r="M26" s="122"/>
    </row>
    <row r="27" spans="1:13" ht="12.95" customHeight="1">
      <c r="A27" s="5" t="s">
        <v>7</v>
      </c>
      <c r="B27" s="6">
        <v>22</v>
      </c>
      <c r="C27" s="113">
        <v>0.33333333333333331</v>
      </c>
      <c r="D27" s="114">
        <v>0.78472222222222221</v>
      </c>
      <c r="E27" s="115">
        <f t="shared" si="5"/>
        <v>10.833333333333334</v>
      </c>
      <c r="F27" s="116"/>
      <c r="G27" s="117"/>
      <c r="H27" s="117"/>
      <c r="I27" s="118"/>
      <c r="J27" s="119"/>
      <c r="K27" s="120"/>
      <c r="L27" s="121"/>
      <c r="M27" s="122"/>
    </row>
    <row r="28" spans="1:13" ht="12.95" customHeight="1">
      <c r="A28" s="5" t="s">
        <v>8</v>
      </c>
      <c r="B28" s="6">
        <v>23</v>
      </c>
      <c r="C28" s="113">
        <v>0.33333333333333331</v>
      </c>
      <c r="D28" s="114">
        <v>0.78472222222222221</v>
      </c>
      <c r="E28" s="115">
        <f t="shared" si="5"/>
        <v>10.833333333333334</v>
      </c>
      <c r="F28" s="116"/>
      <c r="G28" s="117"/>
      <c r="H28" s="117"/>
      <c r="I28" s="118"/>
      <c r="J28" s="119"/>
      <c r="K28" s="119"/>
      <c r="L28" s="121"/>
      <c r="M28" s="122"/>
    </row>
    <row r="29" spans="1:13" ht="12.95" customHeight="1">
      <c r="A29" s="5" t="s">
        <v>9</v>
      </c>
      <c r="B29" s="6">
        <v>24</v>
      </c>
      <c r="C29" s="113">
        <v>0.33333333333333331</v>
      </c>
      <c r="D29" s="114">
        <v>0.78472222222222221</v>
      </c>
      <c r="E29" s="115">
        <f t="shared" si="5"/>
        <v>10.833333333333334</v>
      </c>
      <c r="F29" s="116"/>
      <c r="G29" s="117"/>
      <c r="H29" s="117"/>
      <c r="I29" s="118"/>
      <c r="J29" s="119"/>
      <c r="K29" s="120"/>
      <c r="L29" s="121"/>
      <c r="M29" s="122"/>
    </row>
    <row r="30" spans="1:13" ht="12.95" customHeight="1">
      <c r="A30" s="5" t="s">
        <v>10</v>
      </c>
      <c r="B30" s="6">
        <v>25</v>
      </c>
      <c r="C30" s="113"/>
      <c r="D30" s="114"/>
      <c r="E30" s="115">
        <f t="shared" si="5"/>
        <v>0</v>
      </c>
      <c r="F30" s="116"/>
      <c r="G30" s="117"/>
      <c r="H30" s="117"/>
      <c r="I30" s="118"/>
      <c r="J30" s="119"/>
      <c r="K30" s="119"/>
      <c r="L30" s="121"/>
      <c r="M30" s="122"/>
    </row>
    <row r="31" spans="1:13" ht="12.95" customHeight="1">
      <c r="A31" s="5" t="s">
        <v>11</v>
      </c>
      <c r="B31" s="6">
        <v>26</v>
      </c>
      <c r="C31" s="123"/>
      <c r="D31" s="124"/>
      <c r="E31" s="125">
        <f t="shared" si="5"/>
        <v>0</v>
      </c>
      <c r="F31" s="126"/>
      <c r="G31" s="127"/>
      <c r="H31" s="127"/>
      <c r="I31" s="128"/>
      <c r="J31" s="129"/>
      <c r="K31" s="129"/>
      <c r="L31" s="131"/>
      <c r="M31" s="132"/>
    </row>
    <row r="32" spans="1:13" s="13" customFormat="1" ht="12.95" customHeight="1">
      <c r="A32" s="272" t="s">
        <v>12</v>
      </c>
      <c r="B32" s="272"/>
      <c r="C32" s="34"/>
      <c r="D32" s="35"/>
      <c r="E32" s="36">
        <f t="shared" ref="E32:L32" si="6">SUM(E25:E31)</f>
        <v>54.166666666666671</v>
      </c>
      <c r="F32" s="37">
        <f t="shared" si="6"/>
        <v>0</v>
      </c>
      <c r="G32" s="38">
        <f t="shared" si="6"/>
        <v>0</v>
      </c>
      <c r="H32" s="40">
        <f t="shared" si="6"/>
        <v>0</v>
      </c>
      <c r="I32" s="42">
        <f t="shared" si="6"/>
        <v>0</v>
      </c>
      <c r="J32" s="45">
        <f t="shared" si="6"/>
        <v>0</v>
      </c>
      <c r="K32" s="56">
        <f t="shared" si="6"/>
        <v>0</v>
      </c>
      <c r="L32" s="51">
        <f t="shared" si="6"/>
        <v>0</v>
      </c>
      <c r="M32" s="55" t="s">
        <v>14</v>
      </c>
    </row>
    <row r="33" spans="1:13" ht="12.95" customHeight="1">
      <c r="A33" s="5" t="s">
        <v>5</v>
      </c>
      <c r="B33" s="6">
        <v>27</v>
      </c>
      <c r="C33" s="113">
        <v>0.33333333333333331</v>
      </c>
      <c r="D33" s="114">
        <v>0.625</v>
      </c>
      <c r="E33" s="107">
        <f>IF(D33&lt;C33,HOUR(D33)-HOUR(C33)+24,HOUR(D33)-HOUR(C33))+(MINUTE(D33)-MINUTE(C33))/60</f>
        <v>7</v>
      </c>
      <c r="F33" s="116"/>
      <c r="G33" s="117"/>
      <c r="H33" s="117"/>
      <c r="I33" s="118"/>
      <c r="J33" s="119"/>
      <c r="K33" s="120"/>
      <c r="L33" s="111"/>
      <c r="M33" s="112"/>
    </row>
    <row r="34" spans="1:13" ht="12.95" customHeight="1">
      <c r="A34" s="5" t="s">
        <v>7</v>
      </c>
      <c r="B34" s="6">
        <v>28</v>
      </c>
      <c r="C34" s="113">
        <v>0.33333333333333331</v>
      </c>
      <c r="D34" s="114">
        <v>0.625</v>
      </c>
      <c r="E34" s="115">
        <f>IF(D34&lt;C34,HOUR(D34)-HOUR(C34)+24,HOUR(D34)-HOUR(C34))+(MINUTE(D34)-MINUTE(C34))/60</f>
        <v>7</v>
      </c>
      <c r="F34" s="116"/>
      <c r="G34" s="117"/>
      <c r="H34" s="117"/>
      <c r="I34" s="118"/>
      <c r="J34" s="119"/>
      <c r="K34" s="120"/>
      <c r="L34" s="121"/>
      <c r="M34" s="219" t="s">
        <v>31</v>
      </c>
    </row>
    <row r="35" spans="1:13" ht="12.95" customHeight="1">
      <c r="A35" s="5"/>
      <c r="B35" s="6"/>
      <c r="C35" s="123"/>
      <c r="D35" s="124"/>
      <c r="E35" s="125">
        <f>IF(D35&lt;C35,HOUR(D35)-HOUR(C35)+24,HOUR(D35)-HOUR(C35))+(MINUTE(D35)-MINUTE(C35))/60</f>
        <v>0</v>
      </c>
      <c r="F35" s="126"/>
      <c r="G35" s="127"/>
      <c r="H35" s="127"/>
      <c r="I35" s="128"/>
      <c r="J35" s="129"/>
      <c r="K35" s="129"/>
      <c r="L35" s="131"/>
      <c r="M35" s="132"/>
    </row>
    <row r="36" spans="1:13" s="13" customFormat="1" ht="12.95" customHeight="1">
      <c r="A36" s="272" t="s">
        <v>12</v>
      </c>
      <c r="B36" s="272"/>
      <c r="C36" s="34"/>
      <c r="D36" s="35"/>
      <c r="E36" s="36">
        <f t="shared" ref="E36:L36" si="7">SUM(E33:E35)</f>
        <v>14</v>
      </c>
      <c r="F36" s="37">
        <f t="shared" si="7"/>
        <v>0</v>
      </c>
      <c r="G36" s="38">
        <f t="shared" si="7"/>
        <v>0</v>
      </c>
      <c r="H36" s="40">
        <f t="shared" si="7"/>
        <v>0</v>
      </c>
      <c r="I36" s="42">
        <f t="shared" si="7"/>
        <v>0</v>
      </c>
      <c r="J36" s="45">
        <f t="shared" si="7"/>
        <v>0</v>
      </c>
      <c r="K36" s="56">
        <f t="shared" si="7"/>
        <v>0</v>
      </c>
      <c r="L36" s="51">
        <f t="shared" si="7"/>
        <v>0</v>
      </c>
      <c r="M36" s="55" t="s">
        <v>14</v>
      </c>
    </row>
    <row r="37" spans="1:13" s="13" customFormat="1" ht="12.95" customHeight="1" thickBot="1">
      <c r="A37" s="274" t="s">
        <v>16</v>
      </c>
      <c r="B37" s="274"/>
      <c r="C37" s="274"/>
      <c r="D37" s="274"/>
      <c r="E37" s="29">
        <f t="shared" ref="E37:L37" si="8">SUM(E36,E32,E24,E16,E8)</f>
        <v>209</v>
      </c>
      <c r="F37" s="29">
        <f t="shared" si="8"/>
        <v>0</v>
      </c>
      <c r="G37" s="29">
        <f t="shared" si="8"/>
        <v>0</v>
      </c>
      <c r="H37" s="29">
        <f t="shared" si="8"/>
        <v>0</v>
      </c>
      <c r="I37" s="29">
        <f t="shared" si="8"/>
        <v>0</v>
      </c>
      <c r="J37" s="29">
        <f t="shared" si="8"/>
        <v>0</v>
      </c>
      <c r="K37" s="29">
        <f t="shared" si="8"/>
        <v>0</v>
      </c>
      <c r="L37" s="29">
        <f t="shared" si="8"/>
        <v>0</v>
      </c>
      <c r="M37" s="57"/>
    </row>
    <row r="38" spans="1:13" s="13" customFormat="1" ht="12.95" customHeight="1" thickTop="1">
      <c r="A38" s="253" t="s">
        <v>17</v>
      </c>
      <c r="B38" s="254"/>
      <c r="C38" s="254"/>
      <c r="D38" s="254"/>
      <c r="E38" s="255"/>
      <c r="F38" s="256" t="s">
        <v>19</v>
      </c>
      <c r="G38" s="257"/>
      <c r="H38" s="260" t="s">
        <v>55</v>
      </c>
      <c r="I38" s="261"/>
      <c r="J38" s="246"/>
      <c r="K38" s="247"/>
      <c r="L38" s="247"/>
      <c r="M38" s="248" t="s">
        <v>52</v>
      </c>
    </row>
    <row r="39" spans="1:13" s="13" customFormat="1" ht="12.95" customHeight="1" thickBot="1">
      <c r="A39" s="267" t="s">
        <v>18</v>
      </c>
      <c r="B39" s="268"/>
      <c r="C39" s="268"/>
      <c r="D39" s="268"/>
      <c r="E39" s="269"/>
      <c r="F39" s="258" t="s">
        <v>19</v>
      </c>
      <c r="G39" s="259"/>
      <c r="H39" s="262" t="s">
        <v>55</v>
      </c>
      <c r="I39" s="263"/>
      <c r="J39" s="243"/>
      <c r="K39" s="243"/>
      <c r="L39" s="243"/>
      <c r="M39" s="243"/>
    </row>
    <row r="40" spans="1:13" s="13" customFormat="1" ht="12.95" customHeight="1" thickTop="1">
      <c r="A40" s="264" t="s">
        <v>51</v>
      </c>
      <c r="B40" s="264"/>
      <c r="C40" s="264"/>
      <c r="D40" s="264"/>
      <c r="E40" s="264"/>
      <c r="F40" s="264"/>
      <c r="G40" s="264"/>
      <c r="H40" s="264"/>
      <c r="I40" s="264"/>
      <c r="J40" s="245"/>
      <c r="K40" s="245"/>
      <c r="L40" s="245"/>
      <c r="M40" s="245"/>
    </row>
    <row r="41" spans="1:13" s="13" customFormat="1" ht="12.95" customHeight="1">
      <c r="A41" s="266" t="s">
        <v>53</v>
      </c>
      <c r="B41" s="266"/>
      <c r="C41" s="266"/>
      <c r="D41" s="266"/>
      <c r="E41" s="266"/>
      <c r="F41" s="266"/>
      <c r="G41" s="266"/>
      <c r="H41" s="266"/>
      <c r="I41" s="266"/>
      <c r="J41" s="243"/>
      <c r="K41" s="243"/>
      <c r="L41" s="243"/>
      <c r="M41" s="243"/>
    </row>
    <row r="42" spans="1:13">
      <c r="A42" s="265" t="s">
        <v>54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43"/>
      <c r="L42" s="243"/>
      <c r="M42" s="243"/>
    </row>
  </sheetData>
  <sheetProtection selectLockedCells="1" selectUnlockedCells="1"/>
  <mergeCells count="19">
    <mergeCell ref="A1:E1"/>
    <mergeCell ref="F1:G1"/>
    <mergeCell ref="H1:I1"/>
    <mergeCell ref="J1:K1"/>
    <mergeCell ref="A41:I41"/>
    <mergeCell ref="A42:J42"/>
    <mergeCell ref="A8:B8"/>
    <mergeCell ref="A16:B16"/>
    <mergeCell ref="A24:B24"/>
    <mergeCell ref="A32:B32"/>
    <mergeCell ref="A37:D37"/>
    <mergeCell ref="A38:E38"/>
    <mergeCell ref="F38:G38"/>
    <mergeCell ref="A40:I40"/>
    <mergeCell ref="H38:I38"/>
    <mergeCell ref="A39:E39"/>
    <mergeCell ref="F39:G39"/>
    <mergeCell ref="H39:I39"/>
    <mergeCell ref="A36:B36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42795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7</v>
      </c>
      <c r="B3" s="6">
        <v>1</v>
      </c>
      <c r="C3" s="113">
        <v>0.33333333333333331</v>
      </c>
      <c r="D3" s="114">
        <v>0.625</v>
      </c>
      <c r="E3" s="115">
        <f>IF(D3&lt;C3,HOUR(D3)-HOUR(C3)+24,HOUR(D3)-HOUR(C3))+(MINUTE(D3)-MINUTE(C3))/60</f>
        <v>7</v>
      </c>
      <c r="F3" s="116"/>
      <c r="G3" s="117"/>
      <c r="H3" s="117"/>
      <c r="I3" s="118"/>
      <c r="J3" s="119"/>
      <c r="K3" s="120"/>
      <c r="L3" s="121"/>
      <c r="M3" s="122"/>
    </row>
    <row r="4" spans="1:13" ht="12.95" customHeight="1">
      <c r="A4" s="5" t="s">
        <v>8</v>
      </c>
      <c r="B4" s="6">
        <v>2</v>
      </c>
      <c r="C4" s="113">
        <v>0.33333333333333331</v>
      </c>
      <c r="D4" s="114">
        <v>0.625</v>
      </c>
      <c r="E4" s="115">
        <f>IF(D4&lt;C4,HOUR(D4)-HOUR(C4)+24,HOUR(D4)-HOUR(C4))+(MINUTE(D4)-MINUTE(C4))/60</f>
        <v>7</v>
      </c>
      <c r="F4" s="116"/>
      <c r="G4" s="117"/>
      <c r="H4" s="117"/>
      <c r="I4" s="118"/>
      <c r="J4" s="119"/>
      <c r="K4" s="120"/>
      <c r="L4" s="121"/>
      <c r="M4" s="122"/>
    </row>
    <row r="5" spans="1:13" ht="12.95" customHeight="1">
      <c r="A5" s="5" t="s">
        <v>9</v>
      </c>
      <c r="B5" s="6">
        <v>3</v>
      </c>
      <c r="C5" s="113">
        <v>0.33333333333333331</v>
      </c>
      <c r="D5" s="114">
        <v>0.625</v>
      </c>
      <c r="E5" s="115">
        <f>IF(D5&lt;C5,HOUR(D5)-HOUR(C5)+24,HOUR(D5)-HOUR(C5))+(MINUTE(D5)-MINUTE(C5))/60</f>
        <v>7</v>
      </c>
      <c r="F5" s="116"/>
      <c r="G5" s="117"/>
      <c r="H5" s="117"/>
      <c r="I5" s="118"/>
      <c r="J5" s="119"/>
      <c r="K5" s="120"/>
      <c r="L5" s="121"/>
      <c r="M5" s="122"/>
    </row>
    <row r="6" spans="1:13" ht="12.95" customHeight="1">
      <c r="A6" s="5" t="s">
        <v>10</v>
      </c>
      <c r="B6" s="6">
        <v>4</v>
      </c>
      <c r="C6" s="113"/>
      <c r="D6" s="114"/>
      <c r="E6" s="115">
        <f>IF(D6&lt;C6,HOUR(D6)-HOUR(C6)+24,HOUR(D6)-HOUR(C6))+(MINUTE(D6)-MINUTE(C6))/60</f>
        <v>0</v>
      </c>
      <c r="F6" s="116"/>
      <c r="G6" s="117"/>
      <c r="H6" s="117"/>
      <c r="I6" s="118"/>
      <c r="J6" s="119"/>
      <c r="K6" s="120"/>
      <c r="L6" s="121"/>
      <c r="M6" s="122"/>
    </row>
    <row r="7" spans="1:13" ht="12.95" customHeight="1">
      <c r="A7" s="5" t="s">
        <v>11</v>
      </c>
      <c r="B7" s="6">
        <v>5</v>
      </c>
      <c r="C7" s="123"/>
      <c r="D7" s="124"/>
      <c r="E7" s="125">
        <f>IF(D7&lt;C7,HOUR(D7)-HOUR(C7)+24,HOUR(D7)-HOUR(C7))+(MINUTE(D7)-MINUTE(C7))/60</f>
        <v>0</v>
      </c>
      <c r="F7" s="126"/>
      <c r="G7" s="127"/>
      <c r="H7" s="127"/>
      <c r="I7" s="128"/>
      <c r="J7" s="129"/>
      <c r="K7" s="130"/>
      <c r="L7" s="131"/>
      <c r="M7" s="219" t="s">
        <v>35</v>
      </c>
    </row>
    <row r="8" spans="1:13" s="13" customFormat="1" ht="12.95" customHeight="1">
      <c r="A8" s="272" t="s">
        <v>12</v>
      </c>
      <c r="B8" s="272"/>
      <c r="C8" s="34"/>
      <c r="D8" s="35"/>
      <c r="E8" s="36">
        <f t="shared" ref="E8:L8" si="0">SUM(E3:E7)</f>
        <v>21</v>
      </c>
      <c r="F8" s="37">
        <f t="shared" si="0"/>
        <v>0</v>
      </c>
      <c r="G8" s="38">
        <f t="shared" si="0"/>
        <v>0</v>
      </c>
      <c r="H8" s="40">
        <f t="shared" si="0"/>
        <v>0</v>
      </c>
      <c r="I8" s="42">
        <f t="shared" si="0"/>
        <v>0</v>
      </c>
      <c r="J8" s="45">
        <f t="shared" si="0"/>
        <v>0</v>
      </c>
      <c r="K8" s="56">
        <f t="shared" si="0"/>
        <v>0</v>
      </c>
      <c r="L8" s="51">
        <f t="shared" si="0"/>
        <v>0</v>
      </c>
      <c r="M8" s="55" t="s">
        <v>14</v>
      </c>
    </row>
    <row r="9" spans="1:13" ht="12.95" customHeight="1">
      <c r="A9" s="5" t="s">
        <v>5</v>
      </c>
      <c r="B9" s="6">
        <v>6</v>
      </c>
      <c r="C9" s="105">
        <v>0.33333333333333331</v>
      </c>
      <c r="D9" s="106">
        <v>0.78472222222222221</v>
      </c>
      <c r="E9" s="107">
        <f t="shared" ref="E9:E15" si="1">IF(D9&lt;C9,HOUR(D9)-HOUR(C9)+24,HOUR(D9)-HOUR(C9))+(MINUTE(D9)-MINUTE(C9))/60</f>
        <v>10.833333333333334</v>
      </c>
      <c r="F9" s="139"/>
      <c r="G9" s="139"/>
      <c r="H9" s="139"/>
      <c r="I9" s="139"/>
      <c r="J9" s="139"/>
      <c r="K9" s="139"/>
      <c r="L9" s="139"/>
      <c r="M9" s="140"/>
    </row>
    <row r="10" spans="1:13" ht="12.95" customHeight="1">
      <c r="A10" s="5" t="s">
        <v>7</v>
      </c>
      <c r="B10" s="6">
        <v>7</v>
      </c>
      <c r="C10" s="113">
        <v>0.33333333333333331</v>
      </c>
      <c r="D10" s="114">
        <v>0.78472222222222221</v>
      </c>
      <c r="E10" s="115">
        <f t="shared" si="1"/>
        <v>10.833333333333334</v>
      </c>
      <c r="F10" s="116"/>
      <c r="G10" s="117"/>
      <c r="H10" s="117"/>
      <c r="I10" s="118"/>
      <c r="J10" s="119"/>
      <c r="K10" s="120"/>
      <c r="L10" s="121"/>
      <c r="M10" s="122"/>
    </row>
    <row r="11" spans="1:13" ht="12.95" customHeight="1">
      <c r="A11" s="5" t="s">
        <v>7</v>
      </c>
      <c r="B11" s="6">
        <v>8</v>
      </c>
      <c r="C11" s="113">
        <v>0.33333333333333331</v>
      </c>
      <c r="D11" s="114">
        <v>0.78472222222222221</v>
      </c>
      <c r="E11" s="115">
        <f t="shared" si="1"/>
        <v>10.833333333333334</v>
      </c>
      <c r="F11" s="116"/>
      <c r="G11" s="117"/>
      <c r="H11" s="117"/>
      <c r="I11" s="118"/>
      <c r="J11" s="119"/>
      <c r="K11" s="120"/>
      <c r="L11" s="121"/>
      <c r="M11" s="122"/>
    </row>
    <row r="12" spans="1:13" ht="12.95" customHeight="1">
      <c r="A12" s="5" t="s">
        <v>8</v>
      </c>
      <c r="B12" s="6">
        <v>9</v>
      </c>
      <c r="C12" s="113">
        <v>0.33333333333333331</v>
      </c>
      <c r="D12" s="114">
        <v>0.78472222222222221</v>
      </c>
      <c r="E12" s="115">
        <f t="shared" si="1"/>
        <v>10.833333333333334</v>
      </c>
      <c r="F12" s="116"/>
      <c r="G12" s="117"/>
      <c r="H12" s="117"/>
      <c r="I12" s="118"/>
      <c r="J12" s="119"/>
      <c r="K12" s="120"/>
      <c r="L12" s="121"/>
      <c r="M12" s="122"/>
    </row>
    <row r="13" spans="1:13" ht="12.95" customHeight="1">
      <c r="A13" s="5" t="s">
        <v>9</v>
      </c>
      <c r="B13" s="6">
        <v>10</v>
      </c>
      <c r="C13" s="113">
        <v>0.33333333333333331</v>
      </c>
      <c r="D13" s="114">
        <v>0.78472222222222221</v>
      </c>
      <c r="E13" s="115">
        <f t="shared" si="1"/>
        <v>10.833333333333334</v>
      </c>
      <c r="F13" s="116"/>
      <c r="G13" s="117"/>
      <c r="H13" s="117"/>
      <c r="I13" s="118"/>
      <c r="J13" s="119"/>
      <c r="K13" s="120"/>
      <c r="L13" s="121"/>
      <c r="M13" s="122"/>
    </row>
    <row r="14" spans="1:13" ht="12.95" customHeight="1">
      <c r="A14" s="5" t="s">
        <v>10</v>
      </c>
      <c r="B14" s="6">
        <v>11</v>
      </c>
      <c r="C14" s="113"/>
      <c r="D14" s="114"/>
      <c r="E14" s="115">
        <f t="shared" si="1"/>
        <v>0</v>
      </c>
      <c r="F14" s="116"/>
      <c r="G14" s="117"/>
      <c r="H14" s="117"/>
      <c r="I14" s="118"/>
      <c r="J14" s="119"/>
      <c r="K14" s="120"/>
      <c r="L14" s="121"/>
      <c r="M14" s="122"/>
    </row>
    <row r="15" spans="1:13" ht="12.95" customHeight="1">
      <c r="A15" s="5" t="s">
        <v>11</v>
      </c>
      <c r="B15" s="6">
        <v>12</v>
      </c>
      <c r="C15" s="123"/>
      <c r="D15" s="124"/>
      <c r="E15" s="125">
        <f t="shared" si="1"/>
        <v>0</v>
      </c>
      <c r="F15" s="126"/>
      <c r="G15" s="127"/>
      <c r="H15" s="127"/>
      <c r="I15" s="128"/>
      <c r="J15" s="129"/>
      <c r="K15" s="130"/>
      <c r="L15" s="131"/>
      <c r="M15" s="132"/>
    </row>
    <row r="16" spans="1:13" s="13" customFormat="1" ht="12.95" customHeight="1">
      <c r="A16" s="272" t="s">
        <v>12</v>
      </c>
      <c r="B16" s="272"/>
      <c r="C16" s="34"/>
      <c r="D16" s="35"/>
      <c r="E16" s="36">
        <f t="shared" ref="E16:L16" si="2">SUM(E9:E15)</f>
        <v>54.166666666666671</v>
      </c>
      <c r="F16" s="37">
        <f t="shared" si="2"/>
        <v>0</v>
      </c>
      <c r="G16" s="38">
        <f t="shared" si="2"/>
        <v>0</v>
      </c>
      <c r="H16" s="40">
        <f t="shared" si="2"/>
        <v>0</v>
      </c>
      <c r="I16" s="42">
        <f t="shared" si="2"/>
        <v>0</v>
      </c>
      <c r="J16" s="45">
        <f t="shared" si="2"/>
        <v>0</v>
      </c>
      <c r="K16" s="56">
        <f t="shared" si="2"/>
        <v>0</v>
      </c>
      <c r="L16" s="51">
        <f t="shared" si="2"/>
        <v>0</v>
      </c>
      <c r="M16" s="55" t="s">
        <v>14</v>
      </c>
    </row>
    <row r="17" spans="1:13" ht="12.95" customHeight="1">
      <c r="A17" s="5" t="s">
        <v>5</v>
      </c>
      <c r="B17" s="6">
        <v>13</v>
      </c>
      <c r="C17" s="105">
        <v>0.33333333333333331</v>
      </c>
      <c r="D17" s="106">
        <v>0.78472222222222221</v>
      </c>
      <c r="E17" s="107">
        <f t="shared" ref="E17:E23" si="3">IF(D17&lt;C17,HOUR(D17)-HOUR(C17)+24,HOUR(D17)-HOUR(C17))+(MINUTE(D17)-MINUTE(C17))/60</f>
        <v>10.833333333333334</v>
      </c>
      <c r="F17" s="139"/>
      <c r="G17" s="139"/>
      <c r="H17" s="139"/>
      <c r="I17" s="139"/>
      <c r="J17" s="139"/>
      <c r="K17" s="139"/>
      <c r="L17" s="139"/>
      <c r="M17" s="140"/>
    </row>
    <row r="18" spans="1:13" ht="12.95" customHeight="1">
      <c r="A18" s="5" t="s">
        <v>7</v>
      </c>
      <c r="B18" s="6">
        <v>14</v>
      </c>
      <c r="C18" s="113">
        <v>0.33333333333333331</v>
      </c>
      <c r="D18" s="114">
        <v>0.78472222222222221</v>
      </c>
      <c r="E18" s="115">
        <f t="shared" si="3"/>
        <v>10.833333333333334</v>
      </c>
      <c r="F18" s="116"/>
      <c r="G18" s="117"/>
      <c r="H18" s="117"/>
      <c r="I18" s="118"/>
      <c r="J18" s="119"/>
      <c r="K18" s="120"/>
      <c r="L18" s="121"/>
      <c r="M18" s="122"/>
    </row>
    <row r="19" spans="1:13" ht="12.95" customHeight="1">
      <c r="A19" s="5" t="s">
        <v>7</v>
      </c>
      <c r="B19" s="6">
        <v>15</v>
      </c>
      <c r="C19" s="113">
        <v>0.33333333333333331</v>
      </c>
      <c r="D19" s="114">
        <v>0.78472222222222221</v>
      </c>
      <c r="E19" s="115">
        <f t="shared" si="3"/>
        <v>10.833333333333334</v>
      </c>
      <c r="F19" s="116"/>
      <c r="G19" s="117"/>
      <c r="H19" s="117"/>
      <c r="I19" s="118"/>
      <c r="J19" s="119"/>
      <c r="K19" s="120"/>
      <c r="L19" s="121"/>
      <c r="M19" s="122"/>
    </row>
    <row r="20" spans="1:13" ht="12.95" customHeight="1">
      <c r="A20" s="5" t="s">
        <v>8</v>
      </c>
      <c r="B20" s="6">
        <v>16</v>
      </c>
      <c r="C20" s="113">
        <v>0.33333333333333331</v>
      </c>
      <c r="D20" s="114">
        <v>0.78472222222222221</v>
      </c>
      <c r="E20" s="115">
        <f t="shared" si="3"/>
        <v>10.833333333333334</v>
      </c>
      <c r="F20" s="116"/>
      <c r="G20" s="117"/>
      <c r="H20" s="117"/>
      <c r="I20" s="118"/>
      <c r="J20" s="119"/>
      <c r="K20" s="120"/>
      <c r="L20" s="121"/>
      <c r="M20" s="122"/>
    </row>
    <row r="21" spans="1:13" ht="12.95" customHeight="1">
      <c r="A21" s="5" t="s">
        <v>9</v>
      </c>
      <c r="B21" s="6">
        <v>17</v>
      </c>
      <c r="C21" s="113">
        <v>0.33333333333333331</v>
      </c>
      <c r="D21" s="114">
        <v>0.78472222222222221</v>
      </c>
      <c r="E21" s="115">
        <f t="shared" si="3"/>
        <v>10.833333333333334</v>
      </c>
      <c r="F21" s="116"/>
      <c r="G21" s="117"/>
      <c r="H21" s="117"/>
      <c r="I21" s="118"/>
      <c r="J21" s="119"/>
      <c r="K21" s="120"/>
      <c r="L21" s="121"/>
      <c r="M21" s="122"/>
    </row>
    <row r="22" spans="1:13" ht="12.95" customHeight="1">
      <c r="A22" s="5" t="s">
        <v>10</v>
      </c>
      <c r="B22" s="6">
        <v>18</v>
      </c>
      <c r="C22" s="113"/>
      <c r="D22" s="114"/>
      <c r="E22" s="115">
        <f t="shared" si="3"/>
        <v>0</v>
      </c>
      <c r="F22" s="116"/>
      <c r="G22" s="117"/>
      <c r="H22" s="117"/>
      <c r="I22" s="118"/>
      <c r="J22" s="119"/>
      <c r="K22" s="120"/>
      <c r="L22" s="121"/>
      <c r="M22" s="122"/>
    </row>
    <row r="23" spans="1:13" ht="12.95" customHeight="1">
      <c r="A23" s="5" t="s">
        <v>11</v>
      </c>
      <c r="B23" s="6">
        <v>19</v>
      </c>
      <c r="C23" s="123"/>
      <c r="D23" s="124"/>
      <c r="E23" s="125">
        <f t="shared" si="3"/>
        <v>0</v>
      </c>
      <c r="F23" s="126"/>
      <c r="G23" s="127"/>
      <c r="H23" s="127"/>
      <c r="I23" s="128"/>
      <c r="J23" s="129"/>
      <c r="K23" s="141"/>
      <c r="L23" s="131"/>
      <c r="M23" s="122"/>
    </row>
    <row r="24" spans="1:13" s="13" customFormat="1" ht="12.95" customHeight="1">
      <c r="A24" s="272" t="s">
        <v>12</v>
      </c>
      <c r="B24" s="272"/>
      <c r="C24" s="34"/>
      <c r="D24" s="35"/>
      <c r="E24" s="36">
        <f t="shared" ref="E24:L24" si="4">SUM(E17:E23)</f>
        <v>54.166666666666671</v>
      </c>
      <c r="F24" s="37">
        <f t="shared" si="4"/>
        <v>0</v>
      </c>
      <c r="G24" s="38">
        <f t="shared" si="4"/>
        <v>0</v>
      </c>
      <c r="H24" s="40">
        <f t="shared" si="4"/>
        <v>0</v>
      </c>
      <c r="I24" s="42">
        <f t="shared" si="4"/>
        <v>0</v>
      </c>
      <c r="J24" s="45">
        <f t="shared" si="4"/>
        <v>0</v>
      </c>
      <c r="K24" s="56">
        <f t="shared" si="4"/>
        <v>0</v>
      </c>
      <c r="L24" s="51">
        <f t="shared" si="4"/>
        <v>0</v>
      </c>
      <c r="M24" s="55" t="s">
        <v>14</v>
      </c>
    </row>
    <row r="25" spans="1:13" ht="12.95" customHeight="1">
      <c r="A25" s="5" t="s">
        <v>5</v>
      </c>
      <c r="B25" s="6">
        <v>20</v>
      </c>
      <c r="C25" s="105">
        <v>0.33333333333333331</v>
      </c>
      <c r="D25" s="106">
        <v>0.78472222222222221</v>
      </c>
      <c r="E25" s="107">
        <f t="shared" ref="E25:E31" si="5">IF(D25&lt;C25,HOUR(D25)-HOUR(C25)+24,HOUR(D25)-HOUR(C25))+(MINUTE(D25)-MINUTE(C25))/60</f>
        <v>10.833333333333334</v>
      </c>
      <c r="F25" s="139"/>
      <c r="G25" s="139"/>
      <c r="H25" s="139"/>
      <c r="I25" s="139"/>
      <c r="J25" s="139"/>
      <c r="K25" s="139"/>
      <c r="L25" s="139"/>
      <c r="M25" s="218" t="s">
        <v>21</v>
      </c>
    </row>
    <row r="26" spans="1:13" ht="12.95" customHeight="1">
      <c r="A26" s="5" t="s">
        <v>7</v>
      </c>
      <c r="B26" s="6">
        <v>21</v>
      </c>
      <c r="C26" s="113">
        <v>0.33333333333333331</v>
      </c>
      <c r="D26" s="114">
        <v>0.78472222222222221</v>
      </c>
      <c r="E26" s="115">
        <f t="shared" si="5"/>
        <v>10.833333333333334</v>
      </c>
      <c r="F26" s="116"/>
      <c r="G26" s="117"/>
      <c r="H26" s="117"/>
      <c r="I26" s="118"/>
      <c r="J26" s="119"/>
      <c r="K26" s="120"/>
      <c r="L26" s="121"/>
      <c r="M26" s="122"/>
    </row>
    <row r="27" spans="1:13" ht="12.95" customHeight="1">
      <c r="A27" s="5" t="s">
        <v>7</v>
      </c>
      <c r="B27" s="6">
        <v>22</v>
      </c>
      <c r="C27" s="113">
        <v>0.33333333333333331</v>
      </c>
      <c r="D27" s="114">
        <v>0.78472222222222221</v>
      </c>
      <c r="E27" s="115">
        <f t="shared" si="5"/>
        <v>10.833333333333334</v>
      </c>
      <c r="F27" s="116"/>
      <c r="G27" s="117"/>
      <c r="H27" s="117"/>
      <c r="I27" s="118"/>
      <c r="J27" s="119"/>
      <c r="K27" s="120"/>
      <c r="L27" s="121"/>
      <c r="M27" s="122"/>
    </row>
    <row r="28" spans="1:13" ht="12.95" customHeight="1">
      <c r="A28" s="5" t="s">
        <v>8</v>
      </c>
      <c r="B28" s="6">
        <v>23</v>
      </c>
      <c r="C28" s="113">
        <v>0.33333333333333331</v>
      </c>
      <c r="D28" s="114">
        <v>0.78472222222222221</v>
      </c>
      <c r="E28" s="115">
        <f t="shared" si="5"/>
        <v>10.833333333333334</v>
      </c>
      <c r="F28" s="116"/>
      <c r="G28" s="117"/>
      <c r="H28" s="117"/>
      <c r="I28" s="118"/>
      <c r="J28" s="119"/>
      <c r="K28" s="119"/>
      <c r="L28" s="121"/>
      <c r="M28" s="122"/>
    </row>
    <row r="29" spans="1:13" ht="12.95" customHeight="1">
      <c r="A29" s="5" t="s">
        <v>9</v>
      </c>
      <c r="B29" s="6">
        <v>24</v>
      </c>
      <c r="C29" s="113">
        <v>0.33333333333333331</v>
      </c>
      <c r="D29" s="114">
        <v>0.78472222222222221</v>
      </c>
      <c r="E29" s="115">
        <f t="shared" si="5"/>
        <v>10.833333333333334</v>
      </c>
      <c r="F29" s="116"/>
      <c r="G29" s="117"/>
      <c r="H29" s="117"/>
      <c r="I29" s="118"/>
      <c r="J29" s="119"/>
      <c r="K29" s="120"/>
      <c r="L29" s="121"/>
      <c r="M29" s="122"/>
    </row>
    <row r="30" spans="1:13" ht="12.95" customHeight="1">
      <c r="A30" s="5" t="s">
        <v>10</v>
      </c>
      <c r="B30" s="6">
        <v>25</v>
      </c>
      <c r="C30" s="113"/>
      <c r="D30" s="114"/>
      <c r="E30" s="115">
        <f t="shared" si="5"/>
        <v>0</v>
      </c>
      <c r="F30" s="116"/>
      <c r="G30" s="117"/>
      <c r="H30" s="117"/>
      <c r="I30" s="118"/>
      <c r="J30" s="119"/>
      <c r="K30" s="119"/>
      <c r="L30" s="121"/>
      <c r="M30" s="122"/>
    </row>
    <row r="31" spans="1:13" ht="12.95" customHeight="1">
      <c r="A31" s="5" t="s">
        <v>11</v>
      </c>
      <c r="B31" s="6">
        <v>26</v>
      </c>
      <c r="C31" s="123"/>
      <c r="D31" s="124"/>
      <c r="E31" s="125">
        <f t="shared" si="5"/>
        <v>0</v>
      </c>
      <c r="F31" s="126"/>
      <c r="G31" s="127"/>
      <c r="H31" s="127"/>
      <c r="I31" s="128"/>
      <c r="J31" s="129"/>
      <c r="K31" s="129"/>
      <c r="L31" s="131"/>
      <c r="M31" s="132"/>
    </row>
    <row r="32" spans="1:13" s="13" customFormat="1" ht="12.95" customHeight="1">
      <c r="A32" s="272" t="s">
        <v>12</v>
      </c>
      <c r="B32" s="272"/>
      <c r="C32" s="34"/>
      <c r="D32" s="35"/>
      <c r="E32" s="36">
        <f t="shared" ref="E32:L32" si="6">SUM(E25:E31)</f>
        <v>54.166666666666671</v>
      </c>
      <c r="F32" s="37">
        <f t="shared" si="6"/>
        <v>0</v>
      </c>
      <c r="G32" s="38">
        <f t="shared" si="6"/>
        <v>0</v>
      </c>
      <c r="H32" s="40">
        <f t="shared" si="6"/>
        <v>0</v>
      </c>
      <c r="I32" s="42">
        <f t="shared" si="6"/>
        <v>0</v>
      </c>
      <c r="J32" s="45">
        <f t="shared" si="6"/>
        <v>0</v>
      </c>
      <c r="K32" s="56">
        <f t="shared" si="6"/>
        <v>0</v>
      </c>
      <c r="L32" s="51">
        <f t="shared" si="6"/>
        <v>0</v>
      </c>
      <c r="M32" s="55" t="s">
        <v>14</v>
      </c>
    </row>
    <row r="33" spans="1:13" ht="12.95" customHeight="1">
      <c r="A33" s="5" t="s">
        <v>5</v>
      </c>
      <c r="B33" s="6">
        <v>27</v>
      </c>
      <c r="C33" s="113">
        <v>0.33333333333333331</v>
      </c>
      <c r="D33" s="114">
        <v>0.625</v>
      </c>
      <c r="E33" s="107">
        <f>IF(D33&lt;C33,HOUR(D33)-HOUR(C33)+24,HOUR(D33)-HOUR(C33))+(MINUTE(D33)-MINUTE(C33))/60</f>
        <v>7</v>
      </c>
      <c r="F33" s="139"/>
      <c r="G33" s="139"/>
      <c r="H33" s="139"/>
      <c r="I33" s="139"/>
      <c r="J33" s="139"/>
      <c r="K33" s="139"/>
      <c r="L33" s="139"/>
      <c r="M33" s="142" t="s">
        <v>14</v>
      </c>
    </row>
    <row r="34" spans="1:13" ht="12.95" customHeight="1">
      <c r="A34" s="5" t="s">
        <v>7</v>
      </c>
      <c r="B34" s="6">
        <v>28</v>
      </c>
      <c r="C34" s="113">
        <v>0.33333333333333331</v>
      </c>
      <c r="D34" s="114">
        <v>0.625</v>
      </c>
      <c r="E34" s="115">
        <f>IF(D34&lt;C34,HOUR(D34)-HOUR(C34)+24,HOUR(D34)-HOUR(C34))+(MINUTE(D34)-MINUTE(C34))/60</f>
        <v>7</v>
      </c>
      <c r="F34" s="116"/>
      <c r="G34" s="117"/>
      <c r="H34" s="117"/>
      <c r="I34" s="118"/>
      <c r="J34" s="119"/>
      <c r="K34" s="120"/>
      <c r="L34" s="121"/>
      <c r="M34" s="122"/>
    </row>
    <row r="35" spans="1:13" ht="12.95" customHeight="1">
      <c r="A35" s="5" t="s">
        <v>7</v>
      </c>
      <c r="B35" s="6">
        <v>29</v>
      </c>
      <c r="C35" s="113">
        <v>0.33333333333333331</v>
      </c>
      <c r="D35" s="114">
        <v>0.625</v>
      </c>
      <c r="E35" s="115">
        <f>IF(D35&lt;C35,HOUR(D35)-HOUR(C35)+24,HOUR(D35)-HOUR(C35))+(MINUTE(D35)-MINUTE(C35))/60</f>
        <v>7</v>
      </c>
      <c r="F35" s="116"/>
      <c r="G35" s="117"/>
      <c r="H35" s="117"/>
      <c r="I35" s="118"/>
      <c r="J35" s="119"/>
      <c r="K35" s="120"/>
      <c r="L35" s="121"/>
      <c r="M35" s="122"/>
    </row>
    <row r="36" spans="1:13" ht="12.95" customHeight="1">
      <c r="A36" s="5" t="s">
        <v>8</v>
      </c>
      <c r="B36" s="6">
        <v>30</v>
      </c>
      <c r="C36" s="113">
        <v>0.33333333333333331</v>
      </c>
      <c r="D36" s="114">
        <v>0.625</v>
      </c>
      <c r="E36" s="115">
        <f>IF(D36&lt;C36,HOUR(D36)-HOUR(C36)+24,HOUR(D36)-HOUR(C36))+(MINUTE(D36)-MINUTE(C36))/60</f>
        <v>7</v>
      </c>
      <c r="F36" s="116"/>
      <c r="G36" s="117"/>
      <c r="H36" s="117"/>
      <c r="I36" s="118"/>
      <c r="J36" s="119"/>
      <c r="K36" s="120"/>
      <c r="L36" s="121"/>
      <c r="M36" s="122"/>
    </row>
    <row r="37" spans="1:13" ht="12.95" customHeight="1">
      <c r="A37" s="5" t="s">
        <v>9</v>
      </c>
      <c r="B37" s="6">
        <v>31</v>
      </c>
      <c r="C37" s="123">
        <v>0.33333333333333331</v>
      </c>
      <c r="D37" s="124">
        <v>0.625</v>
      </c>
      <c r="E37" s="125">
        <f>IF(D37&lt;C37,HOUR(D37)-HOUR(C37)+24,HOUR(D37)-HOUR(C37))+(MINUTE(D37)-MINUTE(C37))/60</f>
        <v>7</v>
      </c>
      <c r="F37" s="126"/>
      <c r="G37" s="127"/>
      <c r="H37" s="127"/>
      <c r="I37" s="128"/>
      <c r="J37" s="129"/>
      <c r="K37" s="129"/>
      <c r="L37" s="131"/>
      <c r="M37" s="132"/>
    </row>
    <row r="38" spans="1:13" s="13" customFormat="1" ht="12.95" customHeight="1">
      <c r="A38" s="272" t="s">
        <v>12</v>
      </c>
      <c r="B38" s="272"/>
      <c r="C38" s="34"/>
      <c r="D38" s="35"/>
      <c r="E38" s="36">
        <f t="shared" ref="E38:L38" si="7">SUM(E33:E37)</f>
        <v>35</v>
      </c>
      <c r="F38" s="37">
        <f t="shared" si="7"/>
        <v>0</v>
      </c>
      <c r="G38" s="38">
        <f t="shared" si="7"/>
        <v>0</v>
      </c>
      <c r="H38" s="40">
        <f t="shared" si="7"/>
        <v>0</v>
      </c>
      <c r="I38" s="42">
        <f t="shared" si="7"/>
        <v>0</v>
      </c>
      <c r="J38" s="45">
        <f t="shared" si="7"/>
        <v>0</v>
      </c>
      <c r="K38" s="56">
        <f t="shared" si="7"/>
        <v>0</v>
      </c>
      <c r="L38" s="51">
        <f t="shared" si="7"/>
        <v>0</v>
      </c>
      <c r="M38" s="55" t="s">
        <v>14</v>
      </c>
    </row>
    <row r="39" spans="1:13" s="13" customFormat="1" ht="12.95" customHeight="1" thickBot="1">
      <c r="A39" s="274" t="s">
        <v>16</v>
      </c>
      <c r="B39" s="274"/>
      <c r="C39" s="274"/>
      <c r="D39" s="274"/>
      <c r="E39" s="29">
        <f t="shared" ref="E39:L39" si="8">SUM(E38,E32,E24,E16,E8)</f>
        <v>218.5</v>
      </c>
      <c r="F39" s="29">
        <f t="shared" si="8"/>
        <v>0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57"/>
    </row>
    <row r="40" spans="1:13" s="13" customFormat="1" ht="12.95" customHeight="1" thickTop="1">
      <c r="A40" s="253" t="s">
        <v>17</v>
      </c>
      <c r="B40" s="254"/>
      <c r="C40" s="254"/>
      <c r="D40" s="254"/>
      <c r="E40" s="255"/>
      <c r="F40" s="256" t="s">
        <v>19</v>
      </c>
      <c r="G40" s="257"/>
      <c r="H40" s="260" t="s">
        <v>55</v>
      </c>
      <c r="I40" s="261"/>
      <c r="J40" s="246"/>
      <c r="K40" s="247"/>
      <c r="L40" s="247"/>
      <c r="M40" s="248" t="s">
        <v>52</v>
      </c>
    </row>
    <row r="41" spans="1:13" s="13" customFormat="1" ht="12.95" customHeight="1" thickBot="1">
      <c r="A41" s="267" t="s">
        <v>18</v>
      </c>
      <c r="B41" s="268"/>
      <c r="C41" s="268"/>
      <c r="D41" s="268"/>
      <c r="E41" s="269"/>
      <c r="F41" s="258" t="s">
        <v>19</v>
      </c>
      <c r="G41" s="259"/>
      <c r="H41" s="262" t="s">
        <v>55</v>
      </c>
      <c r="I41" s="263"/>
      <c r="J41" s="243"/>
      <c r="K41" s="243"/>
      <c r="L41" s="243"/>
      <c r="M41" s="243"/>
    </row>
    <row r="42" spans="1:13" s="13" customFormat="1" ht="12.95" customHeight="1" thickTop="1">
      <c r="A42" s="264" t="s">
        <v>51</v>
      </c>
      <c r="B42" s="264"/>
      <c r="C42" s="264"/>
      <c r="D42" s="264"/>
      <c r="E42" s="264"/>
      <c r="F42" s="264"/>
      <c r="G42" s="264"/>
      <c r="H42" s="264"/>
      <c r="I42" s="264"/>
      <c r="J42" s="245"/>
      <c r="K42" s="245"/>
      <c r="L42" s="245"/>
      <c r="M42" s="245"/>
    </row>
    <row r="43" spans="1:13" s="13" customFormat="1" ht="12.95" customHeight="1">
      <c r="A43" s="266" t="s">
        <v>53</v>
      </c>
      <c r="B43" s="266"/>
      <c r="C43" s="266"/>
      <c r="D43" s="266"/>
      <c r="E43" s="266"/>
      <c r="F43" s="266"/>
      <c r="G43" s="266"/>
      <c r="H43" s="266"/>
      <c r="I43" s="266"/>
      <c r="J43" s="243"/>
      <c r="K43" s="243"/>
      <c r="L43" s="243"/>
      <c r="M43" s="243"/>
    </row>
    <row r="44" spans="1:13">
      <c r="A44" s="265" t="s">
        <v>54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43"/>
      <c r="L44" s="243"/>
      <c r="M44" s="243"/>
    </row>
  </sheetData>
  <sheetProtection selectLockedCells="1" selectUnlockedCells="1"/>
  <mergeCells count="19">
    <mergeCell ref="A1:E1"/>
    <mergeCell ref="F1:G1"/>
    <mergeCell ref="H1:I1"/>
    <mergeCell ref="J1:K1"/>
    <mergeCell ref="A43:I43"/>
    <mergeCell ref="A44:J44"/>
    <mergeCell ref="A8:B8"/>
    <mergeCell ref="A16:B16"/>
    <mergeCell ref="A24:B24"/>
    <mergeCell ref="A32:B32"/>
    <mergeCell ref="A39:D39"/>
    <mergeCell ref="A40:E40"/>
    <mergeCell ref="F40:G40"/>
    <mergeCell ref="A42:I42"/>
    <mergeCell ref="H40:I40"/>
    <mergeCell ref="A41:E41"/>
    <mergeCell ref="F41:G41"/>
    <mergeCell ref="H41:I41"/>
    <mergeCell ref="A38:B38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42826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10</v>
      </c>
      <c r="B3" s="6">
        <v>1</v>
      </c>
      <c r="C3" s="170"/>
      <c r="D3" s="171"/>
      <c r="E3" s="172">
        <f>IF(D3&lt;C3,HOUR(D3)-HOUR(C3)+24,HOUR(D3)-HOUR(C3))+(MINUTE(D3)-MINUTE(C3))/60</f>
        <v>0</v>
      </c>
      <c r="F3" s="173"/>
      <c r="G3" s="174"/>
      <c r="H3" s="174"/>
      <c r="I3" s="175"/>
      <c r="J3" s="176"/>
      <c r="K3" s="178"/>
      <c r="L3" s="179"/>
      <c r="M3" s="177"/>
    </row>
    <row r="4" spans="1:13" ht="12.95" customHeight="1">
      <c r="A4" s="5" t="s">
        <v>11</v>
      </c>
      <c r="B4" s="6">
        <v>2</v>
      </c>
      <c r="C4" s="162"/>
      <c r="D4" s="163"/>
      <c r="E4" s="164">
        <f>IF(D4&lt;C4,HOUR(D4)-HOUR(C4)+24,HOUR(D4)-HOUR(C4))+(MINUTE(D4)-MINUTE(C4))/60</f>
        <v>0</v>
      </c>
      <c r="F4" s="165"/>
      <c r="G4" s="166"/>
      <c r="H4" s="166"/>
      <c r="I4" s="167"/>
      <c r="J4" s="168"/>
      <c r="K4" s="182"/>
      <c r="L4" s="183"/>
      <c r="M4" s="169"/>
    </row>
    <row r="5" spans="1:13" s="13" customFormat="1" ht="12.95" customHeight="1">
      <c r="A5" s="272" t="s">
        <v>12</v>
      </c>
      <c r="B5" s="272"/>
      <c r="C5" s="143"/>
      <c r="D5" s="144"/>
      <c r="E5" s="145">
        <f t="shared" ref="E5:L5" si="0">SUM(E3:E4)</f>
        <v>0</v>
      </c>
      <c r="F5" s="146">
        <f t="shared" si="0"/>
        <v>0</v>
      </c>
      <c r="G5" s="147">
        <f t="shared" si="0"/>
        <v>0</v>
      </c>
      <c r="H5" s="148">
        <f t="shared" si="0"/>
        <v>0</v>
      </c>
      <c r="I5" s="149">
        <f t="shared" si="0"/>
        <v>0</v>
      </c>
      <c r="J5" s="150">
        <f t="shared" si="0"/>
        <v>0</v>
      </c>
      <c r="K5" s="151">
        <f t="shared" si="0"/>
        <v>0</v>
      </c>
      <c r="L5" s="152">
        <f t="shared" si="0"/>
        <v>0</v>
      </c>
      <c r="M5" s="153" t="s">
        <v>14</v>
      </c>
    </row>
    <row r="6" spans="1:13" ht="12.95" customHeight="1">
      <c r="A6" s="5" t="s">
        <v>5</v>
      </c>
      <c r="B6" s="6">
        <v>3</v>
      </c>
      <c r="C6" s="170">
        <v>0.33333333333333331</v>
      </c>
      <c r="D6" s="171">
        <v>0.78472222222222221</v>
      </c>
      <c r="E6" s="172">
        <f t="shared" ref="E6:E12" si="1">IF(D6&lt;C6,HOUR(D6)-HOUR(C6)+24,HOUR(D6)-HOUR(C6))+(MINUTE(D6)-MINUTE(C6))/60</f>
        <v>10.833333333333334</v>
      </c>
      <c r="F6" s="173"/>
      <c r="G6" s="174"/>
      <c r="H6" s="174"/>
      <c r="I6" s="175"/>
      <c r="J6" s="176"/>
      <c r="K6" s="178"/>
      <c r="L6" s="179"/>
      <c r="M6" s="177"/>
    </row>
    <row r="7" spans="1:13" ht="12.95" customHeight="1">
      <c r="A7" s="5" t="s">
        <v>7</v>
      </c>
      <c r="B7" s="6">
        <v>4</v>
      </c>
      <c r="C7" s="154">
        <v>0.33333333333333331</v>
      </c>
      <c r="D7" s="155">
        <v>0.78472222222222221</v>
      </c>
      <c r="E7" s="156">
        <f t="shared" si="1"/>
        <v>10.833333333333334</v>
      </c>
      <c r="F7" s="157"/>
      <c r="G7" s="158"/>
      <c r="H7" s="158"/>
      <c r="I7" s="159"/>
      <c r="J7" s="160"/>
      <c r="K7" s="180"/>
      <c r="L7" s="181"/>
      <c r="M7" s="161"/>
    </row>
    <row r="8" spans="1:13" ht="12.95" customHeight="1">
      <c r="A8" s="5" t="s">
        <v>7</v>
      </c>
      <c r="B8" s="6">
        <v>5</v>
      </c>
      <c r="C8" s="154">
        <v>0.33333333333333331</v>
      </c>
      <c r="D8" s="155">
        <v>0.78472222222222221</v>
      </c>
      <c r="E8" s="156">
        <f t="shared" si="1"/>
        <v>10.833333333333334</v>
      </c>
      <c r="F8" s="157"/>
      <c r="G8" s="158"/>
      <c r="H8" s="158"/>
      <c r="I8" s="159"/>
      <c r="J8" s="160"/>
      <c r="K8" s="180"/>
      <c r="L8" s="181"/>
      <c r="M8" s="161"/>
    </row>
    <row r="9" spans="1:13" ht="12.95" customHeight="1">
      <c r="A9" s="5" t="s">
        <v>8</v>
      </c>
      <c r="B9" s="6">
        <v>6</v>
      </c>
      <c r="C9" s="154">
        <v>0.33333333333333331</v>
      </c>
      <c r="D9" s="155">
        <v>0.78472222222222221</v>
      </c>
      <c r="E9" s="156">
        <f t="shared" si="1"/>
        <v>10.833333333333334</v>
      </c>
      <c r="F9" s="157"/>
      <c r="G9" s="158"/>
      <c r="H9" s="158"/>
      <c r="I9" s="159"/>
      <c r="J9" s="160"/>
      <c r="K9" s="180"/>
      <c r="L9" s="181"/>
      <c r="M9" s="161"/>
    </row>
    <row r="10" spans="1:13" ht="12.95" customHeight="1">
      <c r="A10" s="5" t="s">
        <v>9</v>
      </c>
      <c r="B10" s="6">
        <v>7</v>
      </c>
      <c r="C10" s="154">
        <v>0.33333333333333331</v>
      </c>
      <c r="D10" s="155">
        <v>0.78472222222222221</v>
      </c>
      <c r="E10" s="156">
        <f t="shared" si="1"/>
        <v>10.833333333333334</v>
      </c>
      <c r="F10" s="157"/>
      <c r="G10" s="158"/>
      <c r="H10" s="158"/>
      <c r="I10" s="159"/>
      <c r="J10" s="160"/>
      <c r="K10" s="180"/>
      <c r="L10" s="181"/>
      <c r="M10" s="161"/>
    </row>
    <row r="11" spans="1:13" ht="12.95" customHeight="1">
      <c r="A11" s="5" t="s">
        <v>10</v>
      </c>
      <c r="B11" s="6">
        <v>8</v>
      </c>
      <c r="C11" s="154"/>
      <c r="D11" s="155"/>
      <c r="E11" s="156">
        <f t="shared" si="1"/>
        <v>0</v>
      </c>
      <c r="F11" s="157"/>
      <c r="G11" s="158"/>
      <c r="H11" s="158"/>
      <c r="I11" s="159"/>
      <c r="J11" s="160"/>
      <c r="K11" s="180"/>
      <c r="L11" s="181"/>
      <c r="M11" s="161"/>
    </row>
    <row r="12" spans="1:13" ht="12.95" customHeight="1">
      <c r="A12" s="5" t="s">
        <v>11</v>
      </c>
      <c r="B12" s="6">
        <v>9</v>
      </c>
      <c r="C12" s="162"/>
      <c r="D12" s="163"/>
      <c r="E12" s="164">
        <f t="shared" si="1"/>
        <v>0</v>
      </c>
      <c r="F12" s="165"/>
      <c r="G12" s="166"/>
      <c r="H12" s="166"/>
      <c r="I12" s="167"/>
      <c r="J12" s="168"/>
      <c r="K12" s="182"/>
      <c r="L12" s="183"/>
      <c r="M12" s="221" t="s">
        <v>36</v>
      </c>
    </row>
    <row r="13" spans="1:13" s="13" customFormat="1" ht="12.95" customHeight="1">
      <c r="A13" s="272" t="s">
        <v>12</v>
      </c>
      <c r="B13" s="272"/>
      <c r="C13" s="143"/>
      <c r="D13" s="144"/>
      <c r="E13" s="145">
        <f t="shared" ref="E13:L13" si="2">SUM(E6:E12)</f>
        <v>54.166666666666671</v>
      </c>
      <c r="F13" s="146">
        <f t="shared" si="2"/>
        <v>0</v>
      </c>
      <c r="G13" s="147">
        <f t="shared" si="2"/>
        <v>0</v>
      </c>
      <c r="H13" s="148">
        <f t="shared" si="2"/>
        <v>0</v>
      </c>
      <c r="I13" s="149">
        <f t="shared" si="2"/>
        <v>0</v>
      </c>
      <c r="J13" s="150">
        <f t="shared" si="2"/>
        <v>0</v>
      </c>
      <c r="K13" s="151">
        <f t="shared" si="2"/>
        <v>0</v>
      </c>
      <c r="L13" s="152">
        <f t="shared" si="2"/>
        <v>0</v>
      </c>
      <c r="M13" s="153" t="s">
        <v>14</v>
      </c>
    </row>
    <row r="14" spans="1:13" ht="12.95" customHeight="1">
      <c r="A14" s="5" t="s">
        <v>5</v>
      </c>
      <c r="B14" s="6">
        <v>10</v>
      </c>
      <c r="C14" s="170">
        <v>0.33333333333333331</v>
      </c>
      <c r="D14" s="171">
        <v>0.78472222222222221</v>
      </c>
      <c r="E14" s="172">
        <f t="shared" ref="E14:E20" si="3">IF(D14&lt;C14,HOUR(D14)-HOUR(C14)+24,HOUR(D14)-HOUR(C14))+(MINUTE(D14)-MINUTE(C14))/60</f>
        <v>10.833333333333334</v>
      </c>
      <c r="F14" s="173"/>
      <c r="G14" s="174"/>
      <c r="H14" s="174"/>
      <c r="I14" s="175"/>
      <c r="J14" s="176"/>
      <c r="K14" s="178"/>
      <c r="L14" s="179"/>
      <c r="M14" s="177"/>
    </row>
    <row r="15" spans="1:13" ht="12.95" customHeight="1">
      <c r="A15" s="5" t="s">
        <v>7</v>
      </c>
      <c r="B15" s="6">
        <v>11</v>
      </c>
      <c r="C15" s="154">
        <v>0.33333333333333331</v>
      </c>
      <c r="D15" s="155">
        <v>0.78472222222222221</v>
      </c>
      <c r="E15" s="156">
        <f t="shared" si="3"/>
        <v>10.833333333333334</v>
      </c>
      <c r="F15" s="157"/>
      <c r="G15" s="158"/>
      <c r="H15" s="158"/>
      <c r="I15" s="159"/>
      <c r="J15" s="160"/>
      <c r="K15" s="180"/>
      <c r="L15" s="181"/>
      <c r="M15" s="161"/>
    </row>
    <row r="16" spans="1:13" ht="12.95" customHeight="1">
      <c r="A16" s="5" t="s">
        <v>7</v>
      </c>
      <c r="B16" s="6">
        <v>12</v>
      </c>
      <c r="C16" s="154">
        <v>0.33333333333333331</v>
      </c>
      <c r="D16" s="155">
        <v>0.78472222222222221</v>
      </c>
      <c r="E16" s="156">
        <f t="shared" si="3"/>
        <v>10.833333333333334</v>
      </c>
      <c r="F16" s="157"/>
      <c r="G16" s="158"/>
      <c r="H16" s="158"/>
      <c r="I16" s="159"/>
      <c r="J16" s="160"/>
      <c r="K16" s="180"/>
      <c r="L16" s="181"/>
      <c r="M16" s="161"/>
    </row>
    <row r="17" spans="1:13" ht="12.95" customHeight="1">
      <c r="A17" s="5" t="s">
        <v>8</v>
      </c>
      <c r="B17" s="6">
        <v>13</v>
      </c>
      <c r="C17" s="154">
        <v>0.33333333333333331</v>
      </c>
      <c r="D17" s="155">
        <v>0.78472222222222221</v>
      </c>
      <c r="E17" s="156">
        <f t="shared" si="3"/>
        <v>10.833333333333334</v>
      </c>
      <c r="F17" s="157"/>
      <c r="G17" s="158"/>
      <c r="H17" s="158"/>
      <c r="I17" s="159"/>
      <c r="J17" s="160"/>
      <c r="K17" s="180"/>
      <c r="L17" s="181"/>
      <c r="M17" s="161"/>
    </row>
    <row r="18" spans="1:13" ht="12.95" customHeight="1">
      <c r="A18" s="5" t="s">
        <v>9</v>
      </c>
      <c r="B18" s="6">
        <v>14</v>
      </c>
      <c r="C18" s="154">
        <v>0.33333333333333331</v>
      </c>
      <c r="D18" s="155">
        <v>0.78472222222222221</v>
      </c>
      <c r="E18" s="156">
        <f t="shared" si="3"/>
        <v>10.833333333333334</v>
      </c>
      <c r="F18" s="157"/>
      <c r="G18" s="158"/>
      <c r="H18" s="158"/>
      <c r="I18" s="159"/>
      <c r="J18" s="160"/>
      <c r="K18" s="180"/>
      <c r="L18" s="181"/>
      <c r="M18" s="221" t="s">
        <v>37</v>
      </c>
    </row>
    <row r="19" spans="1:13" ht="12.95" customHeight="1">
      <c r="A19" s="5" t="s">
        <v>10</v>
      </c>
      <c r="B19" s="6">
        <v>15</v>
      </c>
      <c r="C19" s="154"/>
      <c r="D19" s="155"/>
      <c r="E19" s="156">
        <f t="shared" si="3"/>
        <v>0</v>
      </c>
      <c r="F19" s="157"/>
      <c r="G19" s="158"/>
      <c r="H19" s="158"/>
      <c r="I19" s="159"/>
      <c r="J19" s="160"/>
      <c r="K19" s="180"/>
      <c r="L19" s="181"/>
      <c r="M19" s="161"/>
    </row>
    <row r="20" spans="1:13" ht="12.95" customHeight="1">
      <c r="A20" s="5" t="s">
        <v>11</v>
      </c>
      <c r="B20" s="6">
        <v>16</v>
      </c>
      <c r="C20" s="162"/>
      <c r="D20" s="163"/>
      <c r="E20" s="164">
        <f t="shared" si="3"/>
        <v>0</v>
      </c>
      <c r="F20" s="165"/>
      <c r="G20" s="166"/>
      <c r="H20" s="166"/>
      <c r="I20" s="167"/>
      <c r="J20" s="168"/>
      <c r="K20" s="182"/>
      <c r="L20" s="183"/>
      <c r="M20" s="221" t="s">
        <v>33</v>
      </c>
    </row>
    <row r="21" spans="1:13" s="13" customFormat="1" ht="12.95" customHeight="1">
      <c r="A21" s="272" t="s">
        <v>12</v>
      </c>
      <c r="B21" s="272"/>
      <c r="C21" s="143"/>
      <c r="D21" s="144"/>
      <c r="E21" s="145">
        <f t="shared" ref="E21:L21" si="4">SUM(E14:E20)</f>
        <v>54.166666666666671</v>
      </c>
      <c r="F21" s="146">
        <f t="shared" si="4"/>
        <v>0</v>
      </c>
      <c r="G21" s="147">
        <f t="shared" si="4"/>
        <v>0</v>
      </c>
      <c r="H21" s="148">
        <f t="shared" si="4"/>
        <v>0</v>
      </c>
      <c r="I21" s="149">
        <f t="shared" si="4"/>
        <v>0</v>
      </c>
      <c r="J21" s="150">
        <f t="shared" si="4"/>
        <v>0</v>
      </c>
      <c r="K21" s="151">
        <f t="shared" si="4"/>
        <v>0</v>
      </c>
      <c r="L21" s="152">
        <f t="shared" si="4"/>
        <v>0</v>
      </c>
      <c r="M21" s="153" t="s">
        <v>14</v>
      </c>
    </row>
    <row r="22" spans="1:13" ht="12.95" customHeight="1">
      <c r="A22" s="5" t="s">
        <v>5</v>
      </c>
      <c r="B22" s="6">
        <v>17</v>
      </c>
      <c r="C22" s="170">
        <v>0.33333333333333331</v>
      </c>
      <c r="D22" s="171">
        <v>0.78472222222222221</v>
      </c>
      <c r="E22" s="172">
        <f t="shared" ref="E22:E28" si="5">IF(D22&lt;C22,HOUR(D22)-HOUR(C22)+24,HOUR(D22)-HOUR(C22))+(MINUTE(D22)-MINUTE(C22))/60</f>
        <v>10.833333333333334</v>
      </c>
      <c r="F22" s="173"/>
      <c r="G22" s="174"/>
      <c r="H22" s="174"/>
      <c r="I22" s="175"/>
      <c r="J22" s="176"/>
      <c r="K22" s="178"/>
      <c r="L22" s="179"/>
      <c r="M22" s="177"/>
    </row>
    <row r="23" spans="1:13" ht="12.95" customHeight="1">
      <c r="A23" s="5" t="s">
        <v>7</v>
      </c>
      <c r="B23" s="6">
        <v>18</v>
      </c>
      <c r="C23" s="154">
        <v>0.33333333333333331</v>
      </c>
      <c r="D23" s="155">
        <v>0.78472222222222221</v>
      </c>
      <c r="E23" s="156">
        <f t="shared" si="5"/>
        <v>10.833333333333334</v>
      </c>
      <c r="F23" s="157"/>
      <c r="G23" s="158"/>
      <c r="H23" s="158"/>
      <c r="I23" s="159"/>
      <c r="J23" s="160"/>
      <c r="K23" s="180"/>
      <c r="L23" s="181"/>
      <c r="M23" s="161"/>
    </row>
    <row r="24" spans="1:13" ht="12.95" customHeight="1">
      <c r="A24" s="5" t="s">
        <v>7</v>
      </c>
      <c r="B24" s="6">
        <v>19</v>
      </c>
      <c r="C24" s="154">
        <v>0.33333333333333331</v>
      </c>
      <c r="D24" s="155">
        <v>0.78472222222222221</v>
      </c>
      <c r="E24" s="156">
        <f t="shared" si="5"/>
        <v>10.833333333333334</v>
      </c>
      <c r="F24" s="157"/>
      <c r="G24" s="158"/>
      <c r="H24" s="158"/>
      <c r="I24" s="159"/>
      <c r="J24" s="160"/>
      <c r="K24" s="180"/>
      <c r="L24" s="181"/>
      <c r="M24" s="161"/>
    </row>
    <row r="25" spans="1:13" ht="12.95" customHeight="1">
      <c r="A25" s="5" t="s">
        <v>8</v>
      </c>
      <c r="B25" s="6">
        <v>20</v>
      </c>
      <c r="C25" s="154">
        <v>0.33333333333333331</v>
      </c>
      <c r="D25" s="155">
        <v>0.78472222222222221</v>
      </c>
      <c r="E25" s="156">
        <f t="shared" si="5"/>
        <v>10.833333333333334</v>
      </c>
      <c r="F25" s="157"/>
      <c r="G25" s="158"/>
      <c r="H25" s="158"/>
      <c r="I25" s="159"/>
      <c r="J25" s="160"/>
      <c r="K25" s="160"/>
      <c r="L25" s="181"/>
      <c r="M25" s="161"/>
    </row>
    <row r="26" spans="1:13" ht="12.95" customHeight="1">
      <c r="A26" s="5" t="s">
        <v>9</v>
      </c>
      <c r="B26" s="6">
        <v>21</v>
      </c>
      <c r="C26" s="154">
        <v>0.33333333333333331</v>
      </c>
      <c r="D26" s="155">
        <v>0.78472222222222221</v>
      </c>
      <c r="E26" s="156">
        <f t="shared" si="5"/>
        <v>10.833333333333334</v>
      </c>
      <c r="F26" s="157"/>
      <c r="G26" s="158"/>
      <c r="H26" s="158"/>
      <c r="I26" s="159"/>
      <c r="J26" s="160"/>
      <c r="K26" s="180"/>
      <c r="L26" s="181"/>
      <c r="M26" s="161"/>
    </row>
    <row r="27" spans="1:13" ht="12.95" customHeight="1">
      <c r="A27" s="5" t="s">
        <v>10</v>
      </c>
      <c r="B27" s="6">
        <v>22</v>
      </c>
      <c r="C27" s="154"/>
      <c r="D27" s="155"/>
      <c r="E27" s="156">
        <f t="shared" si="5"/>
        <v>0</v>
      </c>
      <c r="F27" s="157"/>
      <c r="G27" s="158"/>
      <c r="H27" s="158"/>
      <c r="I27" s="159"/>
      <c r="J27" s="160"/>
      <c r="K27" s="160"/>
      <c r="L27" s="181"/>
      <c r="M27" s="161"/>
    </row>
    <row r="28" spans="1:13" ht="12.95" customHeight="1">
      <c r="A28" s="5" t="s">
        <v>11</v>
      </c>
      <c r="B28" s="6">
        <v>23</v>
      </c>
      <c r="C28" s="162"/>
      <c r="D28" s="163"/>
      <c r="E28" s="164">
        <f t="shared" si="5"/>
        <v>0</v>
      </c>
      <c r="F28" s="165"/>
      <c r="G28" s="166"/>
      <c r="H28" s="166"/>
      <c r="I28" s="167"/>
      <c r="J28" s="168"/>
      <c r="K28" s="168"/>
      <c r="L28" s="183"/>
      <c r="M28" s="169"/>
    </row>
    <row r="29" spans="1:13" s="13" customFormat="1" ht="12.95" customHeight="1">
      <c r="A29" s="272" t="s">
        <v>12</v>
      </c>
      <c r="B29" s="272"/>
      <c r="C29" s="143"/>
      <c r="D29" s="144"/>
      <c r="E29" s="145">
        <f t="shared" ref="E29:L29" si="6">SUM(E22:E28)</f>
        <v>54.166666666666671</v>
      </c>
      <c r="F29" s="146">
        <f t="shared" si="6"/>
        <v>0</v>
      </c>
      <c r="G29" s="147">
        <f t="shared" si="6"/>
        <v>0</v>
      </c>
      <c r="H29" s="148">
        <f t="shared" si="6"/>
        <v>0</v>
      </c>
      <c r="I29" s="149">
        <f t="shared" si="6"/>
        <v>0</v>
      </c>
      <c r="J29" s="150">
        <f t="shared" si="6"/>
        <v>0</v>
      </c>
      <c r="K29" s="151">
        <f t="shared" si="6"/>
        <v>0</v>
      </c>
      <c r="L29" s="152">
        <f t="shared" si="6"/>
        <v>0</v>
      </c>
      <c r="M29" s="153" t="s">
        <v>14</v>
      </c>
    </row>
    <row r="30" spans="1:13" ht="12.95" customHeight="1">
      <c r="A30" s="5" t="s">
        <v>5</v>
      </c>
      <c r="B30" s="6">
        <v>24</v>
      </c>
      <c r="C30" s="170">
        <v>0.33333333333333331</v>
      </c>
      <c r="D30" s="171">
        <v>0.625</v>
      </c>
      <c r="E30" s="172">
        <f t="shared" ref="E30:E36" si="7">IF(D30&lt;C30,HOUR(D30)-HOUR(C30)+24,HOUR(D30)-HOUR(C30))+(MINUTE(D30)-MINUTE(C30))/60</f>
        <v>7</v>
      </c>
      <c r="F30" s="173"/>
      <c r="G30" s="174"/>
      <c r="H30" s="174"/>
      <c r="I30" s="175"/>
      <c r="J30" s="176"/>
      <c r="K30" s="178"/>
      <c r="L30" s="179"/>
      <c r="M30" s="177"/>
    </row>
    <row r="31" spans="1:13" ht="12.95" customHeight="1">
      <c r="A31" s="5" t="s">
        <v>7</v>
      </c>
      <c r="B31" s="6">
        <v>25</v>
      </c>
      <c r="C31" s="154">
        <v>0.33333333333333331</v>
      </c>
      <c r="D31" s="155">
        <v>0.625</v>
      </c>
      <c r="E31" s="156">
        <f t="shared" si="7"/>
        <v>7</v>
      </c>
      <c r="F31" s="157"/>
      <c r="G31" s="158"/>
      <c r="H31" s="158"/>
      <c r="I31" s="159"/>
      <c r="J31" s="160"/>
      <c r="K31" s="180"/>
      <c r="L31" s="181"/>
      <c r="M31" s="161"/>
    </row>
    <row r="32" spans="1:13" ht="12.95" customHeight="1">
      <c r="A32" s="5" t="s">
        <v>7</v>
      </c>
      <c r="B32" s="6">
        <v>26</v>
      </c>
      <c r="C32" s="154">
        <v>0.33333333333333331</v>
      </c>
      <c r="D32" s="155">
        <v>0.625</v>
      </c>
      <c r="E32" s="156">
        <f t="shared" si="7"/>
        <v>7</v>
      </c>
      <c r="F32" s="157"/>
      <c r="G32" s="158"/>
      <c r="H32" s="158"/>
      <c r="I32" s="159"/>
      <c r="J32" s="160"/>
      <c r="K32" s="180"/>
      <c r="L32" s="181"/>
      <c r="M32" s="161"/>
    </row>
    <row r="33" spans="1:13" ht="12.95" customHeight="1">
      <c r="A33" s="5" t="s">
        <v>8</v>
      </c>
      <c r="B33" s="6">
        <v>27</v>
      </c>
      <c r="C33" s="154">
        <v>0.33333333333333331</v>
      </c>
      <c r="D33" s="155">
        <v>0.625</v>
      </c>
      <c r="E33" s="156">
        <f t="shared" si="7"/>
        <v>7</v>
      </c>
      <c r="F33" s="157"/>
      <c r="G33" s="158"/>
      <c r="H33" s="158"/>
      <c r="I33" s="159"/>
      <c r="J33" s="160"/>
      <c r="K33" s="180"/>
      <c r="L33" s="181"/>
      <c r="M33" s="161"/>
    </row>
    <row r="34" spans="1:13" ht="12.95" customHeight="1">
      <c r="A34" s="5" t="s">
        <v>9</v>
      </c>
      <c r="B34" s="6">
        <v>28</v>
      </c>
      <c r="C34" s="154">
        <v>0.33333333333333331</v>
      </c>
      <c r="D34" s="155">
        <v>0.625</v>
      </c>
      <c r="E34" s="156">
        <f>IF(D34&lt;C34,HOUR(D34)-HOUR(C34)+24,HOUR(D34)-HOUR(C34))+(MINUTE(D34)-MINUTE(C34))/60</f>
        <v>7</v>
      </c>
      <c r="F34" s="157"/>
      <c r="G34" s="158"/>
      <c r="H34" s="158"/>
      <c r="I34" s="159"/>
      <c r="J34" s="160"/>
      <c r="K34" s="180"/>
      <c r="L34" s="181"/>
      <c r="M34" s="161"/>
    </row>
    <row r="35" spans="1:13" ht="12.95" customHeight="1">
      <c r="A35" s="5" t="s">
        <v>10</v>
      </c>
      <c r="B35" s="6">
        <v>29</v>
      </c>
      <c r="C35" s="154"/>
      <c r="D35" s="155"/>
      <c r="E35" s="156">
        <f t="shared" si="7"/>
        <v>0</v>
      </c>
      <c r="F35" s="157"/>
      <c r="G35" s="158"/>
      <c r="H35" s="158"/>
      <c r="I35" s="159"/>
      <c r="J35" s="160"/>
      <c r="K35" s="180"/>
      <c r="L35" s="181"/>
      <c r="M35" s="161"/>
    </row>
    <row r="36" spans="1:13" ht="12.95" customHeight="1">
      <c r="A36" s="5" t="s">
        <v>11</v>
      </c>
      <c r="B36" s="6">
        <v>30</v>
      </c>
      <c r="C36" s="162"/>
      <c r="D36" s="163"/>
      <c r="E36" s="164">
        <f t="shared" si="7"/>
        <v>0</v>
      </c>
      <c r="F36" s="165"/>
      <c r="G36" s="166"/>
      <c r="H36" s="166"/>
      <c r="I36" s="167"/>
      <c r="J36" s="168"/>
      <c r="K36" s="168"/>
      <c r="L36" s="183"/>
      <c r="M36" s="169"/>
    </row>
    <row r="37" spans="1:13" s="13" customFormat="1" ht="12.95" customHeight="1">
      <c r="A37" s="272" t="s">
        <v>12</v>
      </c>
      <c r="B37" s="272"/>
      <c r="C37" s="34"/>
      <c r="D37" s="35"/>
      <c r="E37" s="36">
        <f t="shared" ref="E37:K37" si="8">SUM(E30:E36)</f>
        <v>35</v>
      </c>
      <c r="F37" s="37">
        <f t="shared" si="8"/>
        <v>0</v>
      </c>
      <c r="G37" s="38">
        <f t="shared" si="8"/>
        <v>0</v>
      </c>
      <c r="H37" s="40">
        <f t="shared" si="8"/>
        <v>0</v>
      </c>
      <c r="I37" s="42">
        <f t="shared" si="8"/>
        <v>0</v>
      </c>
      <c r="J37" s="45">
        <f t="shared" si="8"/>
        <v>0</v>
      </c>
      <c r="K37" s="56">
        <f t="shared" si="8"/>
        <v>0</v>
      </c>
      <c r="L37" s="51">
        <f>SUM(L29:L36)</f>
        <v>0</v>
      </c>
      <c r="M37" s="55" t="s">
        <v>14</v>
      </c>
    </row>
    <row r="38" spans="1:13" s="13" customFormat="1" ht="12.95" customHeight="1" thickBot="1">
      <c r="A38" s="274" t="s">
        <v>16</v>
      </c>
      <c r="B38" s="274"/>
      <c r="C38" s="274"/>
      <c r="D38" s="274"/>
      <c r="E38" s="29">
        <f t="shared" ref="E38:L38" si="9">SUM(E37,E29,E21,E13,E5)</f>
        <v>197.5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57"/>
    </row>
    <row r="39" spans="1:13" s="13" customFormat="1" ht="12.95" customHeight="1" thickTop="1">
      <c r="A39" s="253" t="s">
        <v>17</v>
      </c>
      <c r="B39" s="254"/>
      <c r="C39" s="254"/>
      <c r="D39" s="254"/>
      <c r="E39" s="255"/>
      <c r="F39" s="256" t="s">
        <v>19</v>
      </c>
      <c r="G39" s="257"/>
      <c r="H39" s="260" t="s">
        <v>55</v>
      </c>
      <c r="I39" s="261"/>
      <c r="J39" s="246"/>
      <c r="K39" s="247"/>
      <c r="L39" s="247"/>
      <c r="M39" s="248" t="s">
        <v>52</v>
      </c>
    </row>
    <row r="40" spans="1:13" s="13" customFormat="1" ht="12.95" customHeight="1" thickBot="1">
      <c r="A40" s="267" t="s">
        <v>18</v>
      </c>
      <c r="B40" s="268"/>
      <c r="C40" s="268"/>
      <c r="D40" s="268"/>
      <c r="E40" s="269"/>
      <c r="F40" s="258" t="s">
        <v>19</v>
      </c>
      <c r="G40" s="259"/>
      <c r="H40" s="262" t="s">
        <v>55</v>
      </c>
      <c r="I40" s="263"/>
      <c r="J40" s="243"/>
      <c r="K40" s="243"/>
      <c r="L40" s="243"/>
      <c r="M40" s="243"/>
    </row>
    <row r="41" spans="1:13" s="13" customFormat="1" ht="12.95" customHeight="1" thickTop="1">
      <c r="A41" s="264" t="s">
        <v>51</v>
      </c>
      <c r="B41" s="264"/>
      <c r="C41" s="264"/>
      <c r="D41" s="264"/>
      <c r="E41" s="264"/>
      <c r="F41" s="264"/>
      <c r="G41" s="264"/>
      <c r="H41" s="264"/>
      <c r="I41" s="264"/>
      <c r="J41" s="245"/>
      <c r="K41" s="245"/>
      <c r="L41" s="245"/>
      <c r="M41" s="245"/>
    </row>
    <row r="42" spans="1:13" s="13" customFormat="1" ht="12.95" customHeight="1">
      <c r="A42" s="266" t="s">
        <v>53</v>
      </c>
      <c r="B42" s="266"/>
      <c r="C42" s="266"/>
      <c r="D42" s="266"/>
      <c r="E42" s="266"/>
      <c r="F42" s="266"/>
      <c r="G42" s="266"/>
      <c r="H42" s="266"/>
      <c r="I42" s="266"/>
      <c r="J42" s="243"/>
      <c r="K42" s="243"/>
      <c r="L42" s="243"/>
      <c r="M42" s="243"/>
    </row>
    <row r="43" spans="1:13">
      <c r="A43" s="265" t="s">
        <v>54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43"/>
      <c r="L43" s="243"/>
      <c r="M43" s="243"/>
    </row>
  </sheetData>
  <sheetProtection selectLockedCells="1" selectUnlockedCells="1"/>
  <mergeCells count="19">
    <mergeCell ref="A1:E1"/>
    <mergeCell ref="F1:G1"/>
    <mergeCell ref="H1:I1"/>
    <mergeCell ref="J1:K1"/>
    <mergeCell ref="A42:I42"/>
    <mergeCell ref="A43:J43"/>
    <mergeCell ref="A5:B5"/>
    <mergeCell ref="A13:B13"/>
    <mergeCell ref="A21:B21"/>
    <mergeCell ref="A29:B29"/>
    <mergeCell ref="A38:D38"/>
    <mergeCell ref="A39:E39"/>
    <mergeCell ref="F39:G39"/>
    <mergeCell ref="A41:I41"/>
    <mergeCell ref="H39:I39"/>
    <mergeCell ref="A40:E40"/>
    <mergeCell ref="F40:G40"/>
    <mergeCell ref="H40:I40"/>
    <mergeCell ref="A37:B37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42856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5</v>
      </c>
      <c r="B3" s="6">
        <v>1</v>
      </c>
      <c r="C3" s="65"/>
      <c r="D3" s="66"/>
      <c r="E3" s="67">
        <f t="shared" ref="E3:E9" si="0">IF(D3&lt;C3,HOUR(D3)-HOUR(C3)+24,HOUR(D3)-HOUR(C3))+(MINUTE(D3)-MINUTE(C3))/60</f>
        <v>0</v>
      </c>
      <c r="F3" s="68"/>
      <c r="G3" s="69"/>
      <c r="H3" s="69"/>
      <c r="I3" s="70"/>
      <c r="J3" s="70"/>
      <c r="K3" s="70"/>
      <c r="L3" s="73"/>
      <c r="M3" s="76" t="s">
        <v>38</v>
      </c>
    </row>
    <row r="4" spans="1:13" ht="12.95" customHeight="1">
      <c r="A4" s="5" t="s">
        <v>7</v>
      </c>
      <c r="B4" s="6">
        <v>2</v>
      </c>
      <c r="C4" s="65">
        <v>0.33333333333333331</v>
      </c>
      <c r="D4" s="66">
        <v>0.625</v>
      </c>
      <c r="E4" s="67">
        <f t="shared" si="0"/>
        <v>7</v>
      </c>
      <c r="F4" s="68"/>
      <c r="G4" s="69"/>
      <c r="H4" s="69"/>
      <c r="I4" s="70"/>
      <c r="J4" s="71"/>
      <c r="K4" s="72"/>
      <c r="L4" s="73"/>
      <c r="M4" s="74"/>
    </row>
    <row r="5" spans="1:13" ht="12.95" customHeight="1">
      <c r="A5" s="5" t="s">
        <v>7</v>
      </c>
      <c r="B5" s="6">
        <v>3</v>
      </c>
      <c r="C5" s="65">
        <v>0.33333333333333331</v>
      </c>
      <c r="D5" s="66">
        <v>0.625</v>
      </c>
      <c r="E5" s="67">
        <f t="shared" si="0"/>
        <v>7</v>
      </c>
      <c r="F5" s="68"/>
      <c r="G5" s="69"/>
      <c r="H5" s="69"/>
      <c r="I5" s="70">
        <v>1</v>
      </c>
      <c r="J5" s="71"/>
      <c r="K5" s="72"/>
      <c r="L5" s="73"/>
      <c r="M5" s="74"/>
    </row>
    <row r="6" spans="1:13" ht="12.95" customHeight="1">
      <c r="A6" s="5" t="s">
        <v>8</v>
      </c>
      <c r="B6" s="6">
        <v>4</v>
      </c>
      <c r="C6" s="65">
        <v>0.33333333333333331</v>
      </c>
      <c r="D6" s="66">
        <v>0.625</v>
      </c>
      <c r="E6" s="67">
        <f t="shared" si="0"/>
        <v>7</v>
      </c>
      <c r="F6" s="68"/>
      <c r="G6" s="69"/>
      <c r="H6" s="69"/>
      <c r="I6" s="70">
        <v>1</v>
      </c>
      <c r="J6" s="71"/>
      <c r="K6" s="75"/>
      <c r="L6" s="73"/>
      <c r="M6" s="233"/>
    </row>
    <row r="7" spans="1:13" ht="12.95" customHeight="1">
      <c r="A7" s="5" t="s">
        <v>9</v>
      </c>
      <c r="B7" s="6">
        <v>5</v>
      </c>
      <c r="C7" s="65">
        <v>0.33333333333333331</v>
      </c>
      <c r="D7" s="66">
        <v>0.625</v>
      </c>
      <c r="E7" s="67">
        <f t="shared" si="0"/>
        <v>7</v>
      </c>
      <c r="F7" s="68"/>
      <c r="G7" s="69"/>
      <c r="H7" s="69"/>
      <c r="I7" s="70"/>
      <c r="J7" s="71"/>
      <c r="K7" s="72"/>
      <c r="L7" s="73"/>
      <c r="M7" s="74"/>
    </row>
    <row r="8" spans="1:13" ht="12.95" customHeight="1">
      <c r="A8" s="5" t="s">
        <v>10</v>
      </c>
      <c r="B8" s="6">
        <v>6</v>
      </c>
      <c r="C8" s="65"/>
      <c r="D8" s="66"/>
      <c r="E8" s="67">
        <f t="shared" si="0"/>
        <v>0</v>
      </c>
      <c r="F8" s="68"/>
      <c r="G8" s="69"/>
      <c r="H8" s="69"/>
      <c r="I8" s="70"/>
      <c r="J8" s="71"/>
      <c r="K8" s="72"/>
      <c r="L8" s="73"/>
      <c r="M8" s="74"/>
    </row>
    <row r="9" spans="1:13" ht="12.95" customHeight="1">
      <c r="A9" s="5" t="s">
        <v>11</v>
      </c>
      <c r="B9" s="6">
        <v>7</v>
      </c>
      <c r="C9" s="77"/>
      <c r="D9" s="78"/>
      <c r="E9" s="79">
        <f t="shared" si="0"/>
        <v>0</v>
      </c>
      <c r="F9" s="80"/>
      <c r="G9" s="81"/>
      <c r="H9" s="81"/>
      <c r="I9" s="82"/>
      <c r="J9" s="83"/>
      <c r="K9" s="84"/>
      <c r="L9" s="85"/>
      <c r="M9" s="86"/>
    </row>
    <row r="10" spans="1:13" s="13" customFormat="1" ht="12.95" customHeight="1">
      <c r="A10" s="272" t="s">
        <v>12</v>
      </c>
      <c r="B10" s="272"/>
      <c r="C10" s="34"/>
      <c r="D10" s="35"/>
      <c r="E10" s="36">
        <f>SUM(E3:E9)</f>
        <v>28</v>
      </c>
      <c r="F10" s="37">
        <f t="shared" ref="F10:L10" si="1">SUM(F3:F9)</f>
        <v>0</v>
      </c>
      <c r="G10" s="38">
        <f t="shared" si="1"/>
        <v>0</v>
      </c>
      <c r="H10" s="40">
        <f t="shared" si="1"/>
        <v>0</v>
      </c>
      <c r="I10" s="42">
        <f t="shared" si="1"/>
        <v>2</v>
      </c>
      <c r="J10" s="45">
        <f t="shared" si="1"/>
        <v>0</v>
      </c>
      <c r="K10" s="56">
        <f t="shared" si="1"/>
        <v>0</v>
      </c>
      <c r="L10" s="51">
        <f t="shared" si="1"/>
        <v>0</v>
      </c>
      <c r="M10" s="58" t="s">
        <v>14</v>
      </c>
    </row>
    <row r="11" spans="1:13" ht="12.95" customHeight="1">
      <c r="A11" s="5" t="s">
        <v>5</v>
      </c>
      <c r="B11" s="6">
        <v>8</v>
      </c>
      <c r="C11" s="87"/>
      <c r="D11" s="88"/>
      <c r="E11" s="89">
        <f t="shared" ref="E11:E17" si="2">IF(D11&lt;C11,HOUR(D11)-HOUR(C11)+24,HOUR(D11)-HOUR(C11))+(MINUTE(D11)-MINUTE(C11))/60</f>
        <v>0</v>
      </c>
      <c r="F11" s="90"/>
      <c r="G11" s="91"/>
      <c r="H11" s="91"/>
      <c r="I11" s="92"/>
      <c r="J11" s="93"/>
      <c r="K11" s="94"/>
      <c r="L11" s="95"/>
      <c r="M11" s="76" t="s">
        <v>39</v>
      </c>
    </row>
    <row r="12" spans="1:13" ht="12.95" customHeight="1">
      <c r="A12" s="5" t="s">
        <v>7</v>
      </c>
      <c r="B12" s="6">
        <v>9</v>
      </c>
      <c r="C12" s="65">
        <v>0.33333333333333331</v>
      </c>
      <c r="D12" s="66">
        <v>0.78472222222222221</v>
      </c>
      <c r="E12" s="67">
        <f t="shared" si="2"/>
        <v>10.833333333333334</v>
      </c>
      <c r="F12" s="68"/>
      <c r="G12" s="69"/>
      <c r="H12" s="69"/>
      <c r="I12" s="70"/>
      <c r="J12" s="71"/>
      <c r="K12" s="72"/>
      <c r="L12" s="73"/>
      <c r="M12" s="74"/>
    </row>
    <row r="13" spans="1:13" ht="12.95" customHeight="1">
      <c r="A13" s="5" t="s">
        <v>7</v>
      </c>
      <c r="B13" s="6">
        <v>10</v>
      </c>
      <c r="C13" s="65">
        <v>0.33333333333333331</v>
      </c>
      <c r="D13" s="66">
        <v>0.78472222222222221</v>
      </c>
      <c r="E13" s="67">
        <f t="shared" si="2"/>
        <v>10.833333333333334</v>
      </c>
      <c r="F13" s="68"/>
      <c r="G13" s="69"/>
      <c r="H13" s="69"/>
      <c r="I13" s="70"/>
      <c r="J13" s="71"/>
      <c r="K13" s="72"/>
      <c r="L13" s="73"/>
      <c r="M13" s="74"/>
    </row>
    <row r="14" spans="1:13" ht="12.95" customHeight="1">
      <c r="A14" s="5" t="s">
        <v>8</v>
      </c>
      <c r="B14" s="6">
        <v>11</v>
      </c>
      <c r="C14" s="65">
        <v>0.33333333333333331</v>
      </c>
      <c r="D14" s="66">
        <v>0.78472222222222221</v>
      </c>
      <c r="E14" s="67">
        <f t="shared" si="2"/>
        <v>10.833333333333334</v>
      </c>
      <c r="F14" s="68"/>
      <c r="G14" s="69">
        <v>5</v>
      </c>
      <c r="H14" s="69"/>
      <c r="I14" s="70"/>
      <c r="J14" s="71"/>
      <c r="K14" s="72"/>
      <c r="L14" s="73"/>
      <c r="M14" s="74"/>
    </row>
    <row r="15" spans="1:13" ht="12.95" customHeight="1">
      <c r="A15" s="5" t="s">
        <v>9</v>
      </c>
      <c r="B15" s="6">
        <v>12</v>
      </c>
      <c r="C15" s="65">
        <v>0.33333333333333331</v>
      </c>
      <c r="D15" s="66">
        <v>0.78472222222222221</v>
      </c>
      <c r="E15" s="67">
        <f t="shared" si="2"/>
        <v>10.833333333333334</v>
      </c>
      <c r="F15" s="68"/>
      <c r="G15" s="69"/>
      <c r="H15" s="69"/>
      <c r="I15" s="70"/>
      <c r="J15" s="71"/>
      <c r="K15" s="72"/>
      <c r="L15" s="73"/>
      <c r="M15" s="74"/>
    </row>
    <row r="16" spans="1:13" ht="12.95" customHeight="1">
      <c r="A16" s="5" t="s">
        <v>10</v>
      </c>
      <c r="B16" s="6">
        <v>13</v>
      </c>
      <c r="C16" s="65"/>
      <c r="D16" s="66"/>
      <c r="E16" s="67">
        <f t="shared" si="2"/>
        <v>0</v>
      </c>
      <c r="F16" s="68"/>
      <c r="G16" s="69"/>
      <c r="H16" s="69"/>
      <c r="I16" s="70"/>
      <c r="J16" s="71"/>
      <c r="K16" s="72"/>
      <c r="L16" s="73"/>
      <c r="M16" s="74"/>
    </row>
    <row r="17" spans="1:13" ht="12.95" customHeight="1">
      <c r="A17" s="5" t="s">
        <v>11</v>
      </c>
      <c r="B17" s="6">
        <v>14</v>
      </c>
      <c r="C17" s="77"/>
      <c r="D17" s="78"/>
      <c r="E17" s="79">
        <f t="shared" si="2"/>
        <v>0</v>
      </c>
      <c r="F17" s="80"/>
      <c r="G17" s="81"/>
      <c r="H17" s="81"/>
      <c r="I17" s="82"/>
      <c r="J17" s="83"/>
      <c r="K17" s="84"/>
      <c r="L17" s="85"/>
      <c r="M17" s="86"/>
    </row>
    <row r="18" spans="1:13" s="13" customFormat="1" ht="12.95" customHeight="1">
      <c r="A18" s="272" t="s">
        <v>12</v>
      </c>
      <c r="B18" s="272"/>
      <c r="C18" s="34"/>
      <c r="D18" s="35"/>
      <c r="E18" s="36">
        <f t="shared" ref="E18:L18" si="3">SUM(E11:E17)</f>
        <v>43.333333333333336</v>
      </c>
      <c r="F18" s="37">
        <f t="shared" si="3"/>
        <v>0</v>
      </c>
      <c r="G18" s="38">
        <f t="shared" si="3"/>
        <v>5</v>
      </c>
      <c r="H18" s="40">
        <f t="shared" si="3"/>
        <v>0</v>
      </c>
      <c r="I18" s="42">
        <f t="shared" si="3"/>
        <v>0</v>
      </c>
      <c r="J18" s="45">
        <f t="shared" si="3"/>
        <v>0</v>
      </c>
      <c r="K18" s="56">
        <f t="shared" si="3"/>
        <v>0</v>
      </c>
      <c r="L18" s="51">
        <f t="shared" si="3"/>
        <v>0</v>
      </c>
      <c r="M18" s="58" t="s">
        <v>14</v>
      </c>
    </row>
    <row r="19" spans="1:13" ht="12.95" customHeight="1">
      <c r="A19" s="5" t="s">
        <v>5</v>
      </c>
      <c r="B19" s="6">
        <v>15</v>
      </c>
      <c r="C19" s="87">
        <v>0.33333333333333331</v>
      </c>
      <c r="D19" s="88">
        <v>0.78472222222222221</v>
      </c>
      <c r="E19" s="89">
        <f t="shared" ref="E19:E25" si="4">IF(D19&lt;C19,HOUR(D19)-HOUR(C19)+24,HOUR(D19)-HOUR(C19))+(MINUTE(D19)-MINUTE(C19))/60</f>
        <v>10.833333333333334</v>
      </c>
      <c r="F19" s="90"/>
      <c r="G19" s="91"/>
      <c r="H19" s="91"/>
      <c r="I19" s="92"/>
      <c r="J19" s="93"/>
      <c r="K19" s="96"/>
      <c r="L19" s="95"/>
      <c r="M19" s="234"/>
    </row>
    <row r="20" spans="1:13" ht="12.95" customHeight="1">
      <c r="A20" s="5" t="s">
        <v>7</v>
      </c>
      <c r="B20" s="6">
        <v>16</v>
      </c>
      <c r="C20" s="65">
        <v>0.33333333333333331</v>
      </c>
      <c r="D20" s="66">
        <v>0.78472222222222221</v>
      </c>
      <c r="E20" s="67">
        <f t="shared" si="4"/>
        <v>10.833333333333334</v>
      </c>
      <c r="F20" s="68">
        <v>1</v>
      </c>
      <c r="G20" s="69"/>
      <c r="H20" s="69"/>
      <c r="I20" s="70"/>
      <c r="J20" s="71"/>
      <c r="K20" s="72"/>
      <c r="L20" s="73"/>
      <c r="M20" s="74"/>
    </row>
    <row r="21" spans="1:13" ht="12.95" customHeight="1">
      <c r="A21" s="5" t="s">
        <v>7</v>
      </c>
      <c r="B21" s="6">
        <v>17</v>
      </c>
      <c r="C21" s="65">
        <v>0.33333333333333331</v>
      </c>
      <c r="D21" s="66">
        <v>0.78472222222222221</v>
      </c>
      <c r="E21" s="67">
        <f t="shared" si="4"/>
        <v>10.833333333333334</v>
      </c>
      <c r="F21" s="68">
        <v>1</v>
      </c>
      <c r="G21" s="69"/>
      <c r="H21" s="69">
        <v>1</v>
      </c>
      <c r="I21" s="70"/>
      <c r="J21" s="71"/>
      <c r="K21" s="72"/>
      <c r="L21" s="73"/>
      <c r="M21" s="74"/>
    </row>
    <row r="22" spans="1:13" ht="12.95" customHeight="1">
      <c r="A22" s="5" t="s">
        <v>8</v>
      </c>
      <c r="B22" s="6">
        <v>18</v>
      </c>
      <c r="C22" s="65">
        <v>0.33333333333333331</v>
      </c>
      <c r="D22" s="66">
        <v>0.78472222222222221</v>
      </c>
      <c r="E22" s="67">
        <f t="shared" si="4"/>
        <v>10.833333333333334</v>
      </c>
      <c r="F22" s="68"/>
      <c r="G22" s="69"/>
      <c r="H22" s="69"/>
      <c r="I22" s="70"/>
      <c r="J22" s="71"/>
      <c r="K22" s="72"/>
      <c r="L22" s="73"/>
      <c r="M22" s="74"/>
    </row>
    <row r="23" spans="1:13" ht="12.95" customHeight="1">
      <c r="A23" s="5" t="s">
        <v>9</v>
      </c>
      <c r="B23" s="6">
        <v>19</v>
      </c>
      <c r="C23" s="65">
        <v>0.33333333333333331</v>
      </c>
      <c r="D23" s="66">
        <v>0.78472222222222221</v>
      </c>
      <c r="E23" s="67">
        <f t="shared" si="4"/>
        <v>10.833333333333334</v>
      </c>
      <c r="F23" s="68"/>
      <c r="G23" s="69"/>
      <c r="H23" s="69"/>
      <c r="I23" s="70"/>
      <c r="J23" s="71"/>
      <c r="K23" s="72"/>
      <c r="L23" s="73"/>
      <c r="M23" s="74"/>
    </row>
    <row r="24" spans="1:13" ht="12.95" customHeight="1">
      <c r="A24" s="5" t="s">
        <v>10</v>
      </c>
      <c r="B24" s="6">
        <v>20</v>
      </c>
      <c r="C24" s="65"/>
      <c r="D24" s="66"/>
      <c r="E24" s="67">
        <f t="shared" si="4"/>
        <v>0</v>
      </c>
      <c r="F24" s="68"/>
      <c r="G24" s="69"/>
      <c r="H24" s="69"/>
      <c r="I24" s="70"/>
      <c r="J24" s="71"/>
      <c r="K24" s="72"/>
      <c r="L24" s="73"/>
      <c r="M24" s="74"/>
    </row>
    <row r="25" spans="1:13" ht="12.95" customHeight="1">
      <c r="A25" s="5" t="s">
        <v>11</v>
      </c>
      <c r="B25" s="6">
        <v>21</v>
      </c>
      <c r="C25" s="77"/>
      <c r="D25" s="78"/>
      <c r="E25" s="79">
        <f t="shared" si="4"/>
        <v>0</v>
      </c>
      <c r="F25" s="80"/>
      <c r="G25" s="81"/>
      <c r="H25" s="81"/>
      <c r="I25" s="82"/>
      <c r="J25" s="83"/>
      <c r="K25" s="84"/>
      <c r="L25" s="85"/>
      <c r="M25" s="86"/>
    </row>
    <row r="26" spans="1:13" s="13" customFormat="1" ht="12.95" customHeight="1">
      <c r="A26" s="272" t="s">
        <v>12</v>
      </c>
      <c r="B26" s="272"/>
      <c r="C26" s="34"/>
      <c r="D26" s="35"/>
      <c r="E26" s="36">
        <f t="shared" ref="E26:L26" si="5">SUM(E19:E25)</f>
        <v>54.166666666666671</v>
      </c>
      <c r="F26" s="37">
        <f t="shared" si="5"/>
        <v>2</v>
      </c>
      <c r="G26" s="38">
        <f t="shared" si="5"/>
        <v>0</v>
      </c>
      <c r="H26" s="40">
        <f t="shared" si="5"/>
        <v>1</v>
      </c>
      <c r="I26" s="42">
        <f t="shared" si="5"/>
        <v>0</v>
      </c>
      <c r="J26" s="45">
        <f t="shared" si="5"/>
        <v>0</v>
      </c>
      <c r="K26" s="56">
        <f t="shared" si="5"/>
        <v>0</v>
      </c>
      <c r="L26" s="51">
        <f t="shared" si="5"/>
        <v>0</v>
      </c>
      <c r="M26" s="58" t="s">
        <v>14</v>
      </c>
    </row>
    <row r="27" spans="1:13" ht="12.95" customHeight="1">
      <c r="A27" s="5" t="s">
        <v>5</v>
      </c>
      <c r="B27" s="6">
        <v>22</v>
      </c>
      <c r="C27" s="87">
        <v>0.33333333333333331</v>
      </c>
      <c r="D27" s="88">
        <v>0.78472222222222221</v>
      </c>
      <c r="E27" s="89">
        <f t="shared" ref="E27:E33" si="6">IF(D27&lt;C27,HOUR(D27)-HOUR(C27)+24,HOUR(D27)-HOUR(C27))+(MINUTE(D27)-MINUTE(C27))/60</f>
        <v>10.833333333333334</v>
      </c>
      <c r="F27" s="90"/>
      <c r="G27" s="91"/>
      <c r="H27" s="91"/>
      <c r="I27" s="92"/>
      <c r="J27" s="93"/>
      <c r="K27" s="94"/>
      <c r="L27" s="95"/>
      <c r="M27" s="64"/>
    </row>
    <row r="28" spans="1:13" ht="12.95" customHeight="1">
      <c r="A28" s="5" t="s">
        <v>7</v>
      </c>
      <c r="B28" s="6">
        <v>23</v>
      </c>
      <c r="C28" s="65">
        <v>0.33333333333333331</v>
      </c>
      <c r="D28" s="66">
        <v>0.78472222222222221</v>
      </c>
      <c r="E28" s="67">
        <f t="shared" si="6"/>
        <v>10.833333333333334</v>
      </c>
      <c r="F28" s="68"/>
      <c r="G28" s="69"/>
      <c r="H28" s="69"/>
      <c r="I28" s="70"/>
      <c r="J28" s="71"/>
      <c r="K28" s="72"/>
      <c r="L28" s="73"/>
      <c r="M28" s="74"/>
    </row>
    <row r="29" spans="1:13" ht="12.95" customHeight="1">
      <c r="A29" s="5" t="s">
        <v>7</v>
      </c>
      <c r="B29" s="6">
        <v>24</v>
      </c>
      <c r="C29" s="65">
        <v>0.33333333333333331</v>
      </c>
      <c r="D29" s="66">
        <v>0.78472222222222221</v>
      </c>
      <c r="E29" s="67">
        <f t="shared" si="6"/>
        <v>10.833333333333334</v>
      </c>
      <c r="F29" s="68"/>
      <c r="G29" s="69"/>
      <c r="H29" s="69"/>
      <c r="I29" s="70"/>
      <c r="J29" s="71"/>
      <c r="K29" s="72"/>
      <c r="L29" s="73"/>
      <c r="M29" s="74"/>
    </row>
    <row r="30" spans="1:13" ht="12.95" customHeight="1">
      <c r="A30" s="5" t="s">
        <v>8</v>
      </c>
      <c r="B30" s="6">
        <v>25</v>
      </c>
      <c r="C30" s="65"/>
      <c r="D30" s="66"/>
      <c r="E30" s="67">
        <f t="shared" si="6"/>
        <v>0</v>
      </c>
      <c r="F30" s="68"/>
      <c r="G30" s="69"/>
      <c r="H30" s="69"/>
      <c r="I30" s="70"/>
      <c r="J30" s="71"/>
      <c r="K30" s="71"/>
      <c r="L30" s="73"/>
      <c r="M30" s="76" t="s">
        <v>20</v>
      </c>
    </row>
    <row r="31" spans="1:13" ht="12.95" customHeight="1">
      <c r="A31" s="5" t="s">
        <v>9</v>
      </c>
      <c r="B31" s="6">
        <v>26</v>
      </c>
      <c r="C31" s="65">
        <v>0.33333333333333331</v>
      </c>
      <c r="D31" s="66">
        <v>0.78472222222222221</v>
      </c>
      <c r="E31" s="67">
        <f t="shared" si="6"/>
        <v>10.833333333333334</v>
      </c>
      <c r="F31" s="68"/>
      <c r="G31" s="69"/>
      <c r="H31" s="69"/>
      <c r="I31" s="70"/>
      <c r="J31" s="71"/>
      <c r="K31" s="72"/>
      <c r="L31" s="73"/>
      <c r="M31" s="74"/>
    </row>
    <row r="32" spans="1:13" ht="12.95" customHeight="1">
      <c r="A32" s="5" t="s">
        <v>10</v>
      </c>
      <c r="B32" s="6">
        <v>27</v>
      </c>
      <c r="C32" s="65"/>
      <c r="D32" s="66"/>
      <c r="E32" s="67">
        <f t="shared" si="6"/>
        <v>0</v>
      </c>
      <c r="F32" s="68"/>
      <c r="G32" s="69"/>
      <c r="H32" s="69"/>
      <c r="I32" s="70"/>
      <c r="J32" s="71"/>
      <c r="K32" s="71"/>
      <c r="L32" s="73"/>
      <c r="M32" s="74"/>
    </row>
    <row r="33" spans="1:13" ht="12.95" customHeight="1">
      <c r="A33" s="5" t="s">
        <v>11</v>
      </c>
      <c r="B33" s="6">
        <v>28</v>
      </c>
      <c r="C33" s="77"/>
      <c r="D33" s="78"/>
      <c r="E33" s="79">
        <f t="shared" si="6"/>
        <v>0</v>
      </c>
      <c r="F33" s="80"/>
      <c r="G33" s="81"/>
      <c r="H33" s="81"/>
      <c r="I33" s="82"/>
      <c r="J33" s="83"/>
      <c r="K33" s="98"/>
      <c r="L33" s="85"/>
      <c r="M33" s="99" t="s">
        <v>40</v>
      </c>
    </row>
    <row r="34" spans="1:13" s="13" customFormat="1" ht="12.95" customHeight="1">
      <c r="A34" s="272" t="s">
        <v>12</v>
      </c>
      <c r="B34" s="272"/>
      <c r="C34" s="34"/>
      <c r="D34" s="35"/>
      <c r="E34" s="36">
        <f t="shared" ref="E34:L34" si="7">SUM(E27:E33)</f>
        <v>43.333333333333336</v>
      </c>
      <c r="F34" s="37">
        <f t="shared" si="7"/>
        <v>0</v>
      </c>
      <c r="G34" s="38">
        <f t="shared" si="7"/>
        <v>0</v>
      </c>
      <c r="H34" s="40">
        <f t="shared" si="7"/>
        <v>0</v>
      </c>
      <c r="I34" s="42">
        <f t="shared" si="7"/>
        <v>0</v>
      </c>
      <c r="J34" s="45">
        <f t="shared" si="7"/>
        <v>0</v>
      </c>
      <c r="K34" s="56">
        <f t="shared" si="7"/>
        <v>0</v>
      </c>
      <c r="L34" s="51">
        <f t="shared" si="7"/>
        <v>0</v>
      </c>
      <c r="M34" s="58" t="s">
        <v>14</v>
      </c>
    </row>
    <row r="35" spans="1:13" ht="12.95" customHeight="1">
      <c r="A35" s="5" t="s">
        <v>5</v>
      </c>
      <c r="B35" s="6">
        <v>29</v>
      </c>
      <c r="C35" s="222">
        <v>0.33333333333333331</v>
      </c>
      <c r="D35" s="223">
        <v>0.625</v>
      </c>
      <c r="E35" s="224">
        <f>IF(D35&lt;C35,HOUR(D35)-HOUR(C35)+24,HOUR(D35)-HOUR(C35))+(MINUTE(D35)-MINUTE(C35))/60</f>
        <v>7</v>
      </c>
      <c r="F35" s="225"/>
      <c r="G35" s="226"/>
      <c r="H35" s="226"/>
      <c r="I35" s="227"/>
      <c r="J35" s="228"/>
      <c r="K35" s="229"/>
      <c r="L35" s="230"/>
      <c r="M35" s="231"/>
    </row>
    <row r="36" spans="1:13" ht="12.95" customHeight="1">
      <c r="A36" s="5" t="s">
        <v>7</v>
      </c>
      <c r="B36" s="6">
        <v>30</v>
      </c>
      <c r="C36" s="100">
        <v>0.33333333333333331</v>
      </c>
      <c r="D36" s="101">
        <v>0.625</v>
      </c>
      <c r="E36" s="62">
        <f>IF(D36&lt;C36,HOUR(D36)-HOUR(C36)+24,HOUR(D36)-HOUR(C36))+(MINUTE(D36)-MINUTE(C36))/60</f>
        <v>7</v>
      </c>
      <c r="F36" s="102"/>
      <c r="G36" s="103"/>
      <c r="H36" s="103"/>
      <c r="I36" s="104"/>
      <c r="J36" s="197"/>
      <c r="K36" s="198"/>
      <c r="L36" s="63"/>
      <c r="M36" s="232"/>
    </row>
    <row r="37" spans="1:13" ht="12.95" customHeight="1">
      <c r="A37" s="5" t="s">
        <v>7</v>
      </c>
      <c r="B37" s="6">
        <v>31</v>
      </c>
      <c r="C37" s="77">
        <v>0.33333333333333331</v>
      </c>
      <c r="D37" s="78">
        <v>0.625</v>
      </c>
      <c r="E37" s="79">
        <f>IF(D37&lt;C37,HOUR(D37)-HOUR(C37)+24,HOUR(D37)-HOUR(C37))+(MINUTE(D37)-MINUTE(C37))/60</f>
        <v>7</v>
      </c>
      <c r="F37" s="80"/>
      <c r="G37" s="81"/>
      <c r="H37" s="81"/>
      <c r="I37" s="82"/>
      <c r="J37" s="83"/>
      <c r="K37" s="84"/>
      <c r="L37" s="85"/>
      <c r="M37" s="86"/>
    </row>
    <row r="38" spans="1:13" s="13" customFormat="1" ht="12.95" customHeight="1">
      <c r="A38" s="272" t="s">
        <v>12</v>
      </c>
      <c r="B38" s="272"/>
      <c r="C38" s="34"/>
      <c r="D38" s="35"/>
      <c r="E38" s="36">
        <f>SUM(E35:E37)</f>
        <v>21</v>
      </c>
      <c r="F38" s="37">
        <f>SUM(F35:F37)</f>
        <v>0</v>
      </c>
      <c r="G38" s="38">
        <f t="shared" ref="G38:L38" si="8">SUM(G30:G37)</f>
        <v>0</v>
      </c>
      <c r="H38" s="40">
        <f t="shared" si="8"/>
        <v>0</v>
      </c>
      <c r="I38" s="42">
        <f t="shared" si="8"/>
        <v>0</v>
      </c>
      <c r="J38" s="45">
        <f t="shared" si="8"/>
        <v>0</v>
      </c>
      <c r="K38" s="56">
        <f t="shared" si="8"/>
        <v>0</v>
      </c>
      <c r="L38" s="51">
        <f t="shared" si="8"/>
        <v>0</v>
      </c>
      <c r="M38" s="58" t="s">
        <v>14</v>
      </c>
    </row>
    <row r="39" spans="1:13" s="13" customFormat="1" ht="12.95" customHeight="1" thickBot="1">
      <c r="A39" s="274" t="s">
        <v>16</v>
      </c>
      <c r="B39" s="274"/>
      <c r="C39" s="274"/>
      <c r="D39" s="274"/>
      <c r="E39" s="29">
        <f t="shared" ref="E39:L39" si="9">SUM(E38,E34,E26,E18,E10)</f>
        <v>189.83333333333334</v>
      </c>
      <c r="F39" s="29">
        <f t="shared" si="9"/>
        <v>2</v>
      </c>
      <c r="G39" s="29">
        <f t="shared" si="9"/>
        <v>5</v>
      </c>
      <c r="H39" s="29">
        <f t="shared" si="9"/>
        <v>1</v>
      </c>
      <c r="I39" s="29">
        <f t="shared" si="9"/>
        <v>2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59"/>
    </row>
    <row r="40" spans="1:13" s="13" customFormat="1" ht="12.95" customHeight="1" thickTop="1">
      <c r="A40" s="253" t="s">
        <v>17</v>
      </c>
      <c r="B40" s="254"/>
      <c r="C40" s="254"/>
      <c r="D40" s="254"/>
      <c r="E40" s="255"/>
      <c r="F40" s="256" t="s">
        <v>19</v>
      </c>
      <c r="G40" s="257"/>
      <c r="H40" s="260" t="s">
        <v>55</v>
      </c>
      <c r="I40" s="261"/>
      <c r="J40" s="246"/>
      <c r="K40" s="247"/>
      <c r="L40" s="247"/>
      <c r="M40" s="248" t="s">
        <v>52</v>
      </c>
    </row>
    <row r="41" spans="1:13" s="13" customFormat="1" ht="12.95" customHeight="1" thickBot="1">
      <c r="A41" s="267" t="s">
        <v>18</v>
      </c>
      <c r="B41" s="268"/>
      <c r="C41" s="268"/>
      <c r="D41" s="268"/>
      <c r="E41" s="269"/>
      <c r="F41" s="258" t="s">
        <v>19</v>
      </c>
      <c r="G41" s="259"/>
      <c r="H41" s="262" t="s">
        <v>55</v>
      </c>
      <c r="I41" s="263"/>
      <c r="J41" s="243"/>
      <c r="K41" s="243"/>
      <c r="L41" s="243"/>
      <c r="M41" s="243"/>
    </row>
    <row r="42" spans="1:13" s="13" customFormat="1" ht="12.95" customHeight="1" thickTop="1">
      <c r="A42" s="264" t="s">
        <v>51</v>
      </c>
      <c r="B42" s="264"/>
      <c r="C42" s="264"/>
      <c r="D42" s="264"/>
      <c r="E42" s="264"/>
      <c r="F42" s="264"/>
      <c r="G42" s="264"/>
      <c r="H42" s="264"/>
      <c r="I42" s="264"/>
      <c r="J42" s="245"/>
      <c r="K42" s="245"/>
      <c r="L42" s="245"/>
      <c r="M42" s="245"/>
    </row>
    <row r="43" spans="1:13" s="13" customFormat="1" ht="12.95" customHeight="1">
      <c r="A43" s="266" t="s">
        <v>53</v>
      </c>
      <c r="B43" s="266"/>
      <c r="C43" s="266"/>
      <c r="D43" s="266"/>
      <c r="E43" s="266"/>
      <c r="F43" s="266"/>
      <c r="G43" s="266"/>
      <c r="H43" s="266"/>
      <c r="I43" s="266"/>
      <c r="J43" s="243"/>
      <c r="K43" s="243"/>
      <c r="L43" s="243"/>
      <c r="M43" s="243"/>
    </row>
    <row r="44" spans="1:13">
      <c r="A44" s="265" t="s">
        <v>54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43"/>
      <c r="L44" s="243"/>
      <c r="M44" s="243"/>
    </row>
  </sheetData>
  <sheetProtection selectLockedCells="1" selectUnlockedCells="1"/>
  <mergeCells count="19">
    <mergeCell ref="A1:E1"/>
    <mergeCell ref="F1:G1"/>
    <mergeCell ref="H1:I1"/>
    <mergeCell ref="J1:K1"/>
    <mergeCell ref="A43:I43"/>
    <mergeCell ref="A44:J44"/>
    <mergeCell ref="A10:B10"/>
    <mergeCell ref="A18:B18"/>
    <mergeCell ref="A26:B26"/>
    <mergeCell ref="A34:B34"/>
    <mergeCell ref="A39:D39"/>
    <mergeCell ref="A40:E40"/>
    <mergeCell ref="F40:G40"/>
    <mergeCell ref="A42:I42"/>
    <mergeCell ref="H40:I40"/>
    <mergeCell ref="A41:E41"/>
    <mergeCell ref="F41:G41"/>
    <mergeCell ref="H41:I41"/>
    <mergeCell ref="A38:B38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42887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8</v>
      </c>
      <c r="B3" s="6">
        <v>1</v>
      </c>
      <c r="C3" s="113">
        <v>0.33333333333333331</v>
      </c>
      <c r="D3" s="114">
        <v>0.78472222222222221</v>
      </c>
      <c r="E3" s="115">
        <f>IF(D3&lt;C3,HOUR(D3)-HOUR(C3)+24,HOUR(D3)-HOUR(C3))+(MINUTE(D3)-MINUTE(C3))/60</f>
        <v>10.833333333333334</v>
      </c>
      <c r="F3" s="116"/>
      <c r="G3" s="117"/>
      <c r="H3" s="117"/>
      <c r="I3" s="118"/>
      <c r="J3" s="119"/>
      <c r="K3" s="120"/>
      <c r="L3" s="121"/>
      <c r="M3" s="122"/>
    </row>
    <row r="4" spans="1:13" ht="12.95" customHeight="1">
      <c r="A4" s="5" t="s">
        <v>9</v>
      </c>
      <c r="B4" s="6">
        <v>2</v>
      </c>
      <c r="C4" s="113">
        <v>0.33333333333333331</v>
      </c>
      <c r="D4" s="114">
        <v>0.78472222222222221</v>
      </c>
      <c r="E4" s="115">
        <f>IF(D4&lt;C4,HOUR(D4)-HOUR(C4)+24,HOUR(D4)-HOUR(C4))+(MINUTE(D4)-MINUTE(C4))/60</f>
        <v>10.833333333333334</v>
      </c>
      <c r="F4" s="116"/>
      <c r="G4" s="117"/>
      <c r="H4" s="117"/>
      <c r="I4" s="118"/>
      <c r="J4" s="119"/>
      <c r="K4" s="120"/>
      <c r="L4" s="121"/>
      <c r="M4" s="122"/>
    </row>
    <row r="5" spans="1:13" ht="12.95" customHeight="1">
      <c r="A5" s="5" t="s">
        <v>10</v>
      </c>
      <c r="B5" s="6">
        <v>3</v>
      </c>
      <c r="C5" s="113"/>
      <c r="D5" s="114"/>
      <c r="E5" s="115">
        <f>IF(D5&lt;C5,HOUR(D5)-HOUR(C5)+24,HOUR(D5)-HOUR(C5))+(MINUTE(D5)-MINUTE(C5))/60</f>
        <v>0</v>
      </c>
      <c r="F5" s="116"/>
      <c r="G5" s="117"/>
      <c r="H5" s="117"/>
      <c r="I5" s="118"/>
      <c r="J5" s="119"/>
      <c r="K5" s="120"/>
      <c r="L5" s="121"/>
      <c r="M5" s="122"/>
    </row>
    <row r="6" spans="1:13" ht="12.95" customHeight="1">
      <c r="A6" s="5" t="s">
        <v>11</v>
      </c>
      <c r="B6" s="6">
        <v>4</v>
      </c>
      <c r="C6" s="123"/>
      <c r="D6" s="124"/>
      <c r="E6" s="125">
        <f>IF(D6&lt;C6,HOUR(D6)-HOUR(C6)+24,HOUR(D6)-HOUR(C6))+(MINUTE(D6)-MINUTE(C6))/60</f>
        <v>0</v>
      </c>
      <c r="F6" s="126"/>
      <c r="G6" s="127"/>
      <c r="H6" s="127"/>
      <c r="I6" s="128"/>
      <c r="J6" s="129"/>
      <c r="K6" s="130"/>
      <c r="L6" s="131"/>
      <c r="M6" s="97" t="s">
        <v>44</v>
      </c>
    </row>
    <row r="7" spans="1:13" s="13" customFormat="1" ht="12.95" customHeight="1">
      <c r="A7" s="272" t="s">
        <v>12</v>
      </c>
      <c r="B7" s="272"/>
      <c r="C7" s="34"/>
      <c r="D7" s="35"/>
      <c r="E7" s="36">
        <f t="shared" ref="E7:L7" si="0">SUM(E3:E6)</f>
        <v>21.666666666666668</v>
      </c>
      <c r="F7" s="37">
        <f t="shared" si="0"/>
        <v>0</v>
      </c>
      <c r="G7" s="38">
        <f t="shared" si="0"/>
        <v>0</v>
      </c>
      <c r="H7" s="40">
        <f t="shared" si="0"/>
        <v>0</v>
      </c>
      <c r="I7" s="42">
        <f t="shared" si="0"/>
        <v>0</v>
      </c>
      <c r="J7" s="45">
        <f t="shared" si="0"/>
        <v>0</v>
      </c>
      <c r="K7" s="56">
        <f t="shared" si="0"/>
        <v>0</v>
      </c>
      <c r="L7" s="51">
        <f t="shared" si="0"/>
        <v>0</v>
      </c>
      <c r="M7" s="55" t="s">
        <v>14</v>
      </c>
    </row>
    <row r="8" spans="1:13" ht="12.95" customHeight="1">
      <c r="A8" s="5" t="s">
        <v>5</v>
      </c>
      <c r="B8" s="6">
        <v>5</v>
      </c>
      <c r="C8" s="105"/>
      <c r="D8" s="106"/>
      <c r="E8" s="107">
        <f t="shared" ref="E8:E14" si="1">IF(D8&lt;C8,HOUR(D8)-HOUR(C8)+24,HOUR(D8)-HOUR(C8))+(MINUTE(D8)-MINUTE(C8))/60</f>
        <v>0</v>
      </c>
      <c r="F8" s="133"/>
      <c r="G8" s="134"/>
      <c r="H8" s="134"/>
      <c r="I8" s="135"/>
      <c r="J8" s="136"/>
      <c r="K8" s="137"/>
      <c r="L8" s="111"/>
      <c r="M8" s="97" t="s">
        <v>42</v>
      </c>
    </row>
    <row r="9" spans="1:13" ht="12.95" customHeight="1">
      <c r="A9" s="5" t="s">
        <v>7</v>
      </c>
      <c r="B9" s="6">
        <v>6</v>
      </c>
      <c r="C9" s="113">
        <v>0.33333333333333331</v>
      </c>
      <c r="D9" s="114">
        <v>0.78472222222222221</v>
      </c>
      <c r="E9" s="115">
        <f t="shared" si="1"/>
        <v>10.833333333333334</v>
      </c>
      <c r="F9" s="116"/>
      <c r="G9" s="117"/>
      <c r="H9" s="117"/>
      <c r="I9" s="118"/>
      <c r="J9" s="119"/>
      <c r="K9" s="120"/>
      <c r="L9" s="121"/>
      <c r="M9" s="122"/>
    </row>
    <row r="10" spans="1:13" ht="12.95" customHeight="1">
      <c r="A10" s="5" t="s">
        <v>7</v>
      </c>
      <c r="B10" s="6">
        <v>7</v>
      </c>
      <c r="C10" s="113">
        <v>0.33333333333333331</v>
      </c>
      <c r="D10" s="114">
        <v>0.78472222222222221</v>
      </c>
      <c r="E10" s="115">
        <f t="shared" si="1"/>
        <v>10.833333333333334</v>
      </c>
      <c r="F10" s="116"/>
      <c r="G10" s="117"/>
      <c r="H10" s="117"/>
      <c r="I10" s="118"/>
      <c r="J10" s="119"/>
      <c r="K10" s="120"/>
      <c r="L10" s="121"/>
      <c r="M10" s="122"/>
    </row>
    <row r="11" spans="1:13" ht="12.95" customHeight="1">
      <c r="A11" s="5" t="s">
        <v>8</v>
      </c>
      <c r="B11" s="6">
        <v>8</v>
      </c>
      <c r="C11" s="113">
        <v>0.33333333333333331</v>
      </c>
      <c r="D11" s="114">
        <v>0.78472222222222221</v>
      </c>
      <c r="E11" s="115">
        <f t="shared" si="1"/>
        <v>10.833333333333334</v>
      </c>
      <c r="F11" s="116"/>
      <c r="G11" s="117"/>
      <c r="H11" s="117"/>
      <c r="I11" s="118"/>
      <c r="J11" s="119"/>
      <c r="K11" s="120"/>
      <c r="L11" s="121"/>
      <c r="M11" s="122"/>
    </row>
    <row r="12" spans="1:13" ht="12.95" customHeight="1">
      <c r="A12" s="5" t="s">
        <v>9</v>
      </c>
      <c r="B12" s="6">
        <v>9</v>
      </c>
      <c r="C12" s="113">
        <v>0.33333333333333331</v>
      </c>
      <c r="D12" s="114">
        <v>0.78472222222222221</v>
      </c>
      <c r="E12" s="115">
        <f t="shared" si="1"/>
        <v>10.833333333333334</v>
      </c>
      <c r="F12" s="116"/>
      <c r="G12" s="117"/>
      <c r="H12" s="117"/>
      <c r="I12" s="118"/>
      <c r="J12" s="119"/>
      <c r="K12" s="120"/>
      <c r="L12" s="121"/>
      <c r="M12" s="122"/>
    </row>
    <row r="13" spans="1:13" ht="12.95" customHeight="1">
      <c r="A13" s="5" t="s">
        <v>10</v>
      </c>
      <c r="B13" s="6">
        <v>10</v>
      </c>
      <c r="C13" s="113"/>
      <c r="D13" s="114"/>
      <c r="E13" s="115">
        <f t="shared" si="1"/>
        <v>0</v>
      </c>
      <c r="F13" s="116"/>
      <c r="G13" s="117"/>
      <c r="H13" s="117"/>
      <c r="I13" s="118"/>
      <c r="J13" s="119"/>
      <c r="K13" s="120"/>
      <c r="L13" s="121"/>
      <c r="M13" s="122"/>
    </row>
    <row r="14" spans="1:13" ht="12.95" customHeight="1">
      <c r="A14" s="5" t="s">
        <v>11</v>
      </c>
      <c r="B14" s="6">
        <v>11</v>
      </c>
      <c r="C14" s="123"/>
      <c r="D14" s="124"/>
      <c r="E14" s="125">
        <f t="shared" si="1"/>
        <v>0</v>
      </c>
      <c r="F14" s="126"/>
      <c r="G14" s="127"/>
      <c r="H14" s="127"/>
      <c r="I14" s="128"/>
      <c r="J14" s="129"/>
      <c r="K14" s="130"/>
      <c r="L14" s="131"/>
      <c r="M14" s="132"/>
    </row>
    <row r="15" spans="1:13" s="13" customFormat="1" ht="12.95" customHeight="1">
      <c r="A15" s="272" t="s">
        <v>12</v>
      </c>
      <c r="B15" s="272"/>
      <c r="C15" s="34"/>
      <c r="D15" s="35"/>
      <c r="E15" s="36">
        <f t="shared" ref="E15:L15" si="2">SUM(E8:E14)</f>
        <v>43.333333333333336</v>
      </c>
      <c r="F15" s="37">
        <f t="shared" si="2"/>
        <v>0</v>
      </c>
      <c r="G15" s="38">
        <f t="shared" si="2"/>
        <v>0</v>
      </c>
      <c r="H15" s="40">
        <f t="shared" si="2"/>
        <v>0</v>
      </c>
      <c r="I15" s="42">
        <f t="shared" si="2"/>
        <v>0</v>
      </c>
      <c r="J15" s="45">
        <f t="shared" si="2"/>
        <v>0</v>
      </c>
      <c r="K15" s="56">
        <f t="shared" si="2"/>
        <v>0</v>
      </c>
      <c r="L15" s="51">
        <f t="shared" si="2"/>
        <v>0</v>
      </c>
      <c r="M15" s="55" t="s">
        <v>14</v>
      </c>
    </row>
    <row r="16" spans="1:13" ht="12.95" customHeight="1">
      <c r="A16" s="5" t="s">
        <v>5</v>
      </c>
      <c r="B16" s="6">
        <v>12</v>
      </c>
      <c r="C16" s="105">
        <v>0.33333333333333331</v>
      </c>
      <c r="D16" s="106">
        <v>0.78472222222222221</v>
      </c>
      <c r="E16" s="107">
        <f t="shared" ref="E16:E22" si="3">IF(D16&lt;C16,HOUR(D16)-HOUR(C16)+24,HOUR(D16)-HOUR(C16))+(MINUTE(D16)-MINUTE(C16))/60</f>
        <v>10.833333333333334</v>
      </c>
      <c r="F16" s="138"/>
      <c r="G16" s="117"/>
      <c r="H16" s="117"/>
      <c r="I16" s="118"/>
      <c r="J16" s="119"/>
      <c r="K16" s="120"/>
      <c r="L16" s="111"/>
      <c r="M16" s="112"/>
    </row>
    <row r="17" spans="1:13" ht="12.95" customHeight="1">
      <c r="A17" s="5" t="s">
        <v>7</v>
      </c>
      <c r="B17" s="6">
        <v>13</v>
      </c>
      <c r="C17" s="113">
        <v>0.33333333333333331</v>
      </c>
      <c r="D17" s="114">
        <v>0.78472222222222221</v>
      </c>
      <c r="E17" s="115">
        <f t="shared" si="3"/>
        <v>10.833333333333334</v>
      </c>
      <c r="F17" s="116"/>
      <c r="G17" s="117"/>
      <c r="H17" s="117"/>
      <c r="I17" s="118"/>
      <c r="J17" s="119"/>
      <c r="K17" s="120"/>
      <c r="L17" s="121"/>
      <c r="M17" s="122"/>
    </row>
    <row r="18" spans="1:13" ht="12.95" customHeight="1">
      <c r="A18" s="5" t="s">
        <v>7</v>
      </c>
      <c r="B18" s="6">
        <v>14</v>
      </c>
      <c r="C18" s="113">
        <v>0.33333333333333331</v>
      </c>
      <c r="D18" s="114">
        <v>0.78472222222222221</v>
      </c>
      <c r="E18" s="115">
        <f t="shared" si="3"/>
        <v>10.833333333333334</v>
      </c>
      <c r="F18" s="116"/>
      <c r="G18" s="117"/>
      <c r="H18" s="117"/>
      <c r="I18" s="118"/>
      <c r="J18" s="119"/>
      <c r="K18" s="120"/>
      <c r="L18" s="121"/>
      <c r="M18" s="184"/>
    </row>
    <row r="19" spans="1:13" ht="12.95" customHeight="1">
      <c r="A19" s="5" t="s">
        <v>8</v>
      </c>
      <c r="B19" s="6">
        <v>15</v>
      </c>
      <c r="C19" s="113">
        <v>0.33333333333333331</v>
      </c>
      <c r="D19" s="114">
        <v>0.78472222222222221</v>
      </c>
      <c r="E19" s="115">
        <f t="shared" si="3"/>
        <v>10.833333333333334</v>
      </c>
      <c r="F19" s="116"/>
      <c r="G19" s="117"/>
      <c r="H19" s="117"/>
      <c r="I19" s="118"/>
      <c r="J19" s="119"/>
      <c r="K19" s="120"/>
      <c r="L19" s="121"/>
      <c r="M19" s="184"/>
    </row>
    <row r="20" spans="1:13" ht="12.95" customHeight="1">
      <c r="A20" s="5" t="s">
        <v>9</v>
      </c>
      <c r="B20" s="6">
        <v>16</v>
      </c>
      <c r="C20" s="113">
        <v>0.33333333333333331</v>
      </c>
      <c r="D20" s="114">
        <v>0.78472222222222221</v>
      </c>
      <c r="E20" s="115">
        <f t="shared" si="3"/>
        <v>10.833333333333334</v>
      </c>
      <c r="F20" s="116"/>
      <c r="G20" s="117"/>
      <c r="H20" s="117"/>
      <c r="I20" s="118"/>
      <c r="J20" s="119"/>
      <c r="K20" s="120"/>
      <c r="L20" s="121"/>
      <c r="M20" s="184"/>
    </row>
    <row r="21" spans="1:13" ht="12.95" customHeight="1">
      <c r="A21" s="5" t="s">
        <v>10</v>
      </c>
      <c r="B21" s="6">
        <v>17</v>
      </c>
      <c r="C21" s="113"/>
      <c r="D21" s="114"/>
      <c r="E21" s="115">
        <f t="shared" si="3"/>
        <v>0</v>
      </c>
      <c r="F21" s="116"/>
      <c r="G21" s="117"/>
      <c r="H21" s="117"/>
      <c r="I21" s="118"/>
      <c r="J21" s="119"/>
      <c r="K21" s="120"/>
      <c r="L21" s="121"/>
      <c r="M21" s="184"/>
    </row>
    <row r="22" spans="1:13" ht="12.95" customHeight="1">
      <c r="A22" s="5" t="s">
        <v>11</v>
      </c>
      <c r="B22" s="6">
        <v>18</v>
      </c>
      <c r="C22" s="123"/>
      <c r="D22" s="124"/>
      <c r="E22" s="125">
        <f t="shared" si="3"/>
        <v>0</v>
      </c>
      <c r="F22" s="126"/>
      <c r="G22" s="127"/>
      <c r="H22" s="127"/>
      <c r="I22" s="128"/>
      <c r="J22" s="129"/>
      <c r="K22" s="141"/>
      <c r="L22" s="131"/>
      <c r="M22" s="185" t="s">
        <v>41</v>
      </c>
    </row>
    <row r="23" spans="1:13" s="13" customFormat="1" ht="12.95" customHeight="1">
      <c r="A23" s="272" t="s">
        <v>12</v>
      </c>
      <c r="B23" s="272"/>
      <c r="C23" s="34"/>
      <c r="D23" s="35"/>
      <c r="E23" s="36">
        <f t="shared" ref="E23:L23" si="4">SUM(E16:E22)</f>
        <v>54.166666666666671</v>
      </c>
      <c r="F23" s="37">
        <f t="shared" si="4"/>
        <v>0</v>
      </c>
      <c r="G23" s="38">
        <f t="shared" si="4"/>
        <v>0</v>
      </c>
      <c r="H23" s="40">
        <f t="shared" si="4"/>
        <v>0</v>
      </c>
      <c r="I23" s="42">
        <f t="shared" si="4"/>
        <v>0</v>
      </c>
      <c r="J23" s="45">
        <f t="shared" si="4"/>
        <v>0</v>
      </c>
      <c r="K23" s="56">
        <f t="shared" si="4"/>
        <v>0</v>
      </c>
      <c r="L23" s="51">
        <f t="shared" si="4"/>
        <v>0</v>
      </c>
      <c r="M23" s="58" t="s">
        <v>14</v>
      </c>
    </row>
    <row r="24" spans="1:13" ht="12.95" customHeight="1">
      <c r="A24" s="5" t="s">
        <v>5</v>
      </c>
      <c r="B24" s="6">
        <v>19</v>
      </c>
      <c r="C24" s="105">
        <v>0.33333333333333331</v>
      </c>
      <c r="D24" s="106">
        <v>0.78472222222222221</v>
      </c>
      <c r="E24" s="107">
        <f t="shared" ref="E24:E30" si="5">IF(D24&lt;C24,HOUR(D24)-HOUR(C24)+24,HOUR(D24)-HOUR(C24))+(MINUTE(D24)-MINUTE(C24))/60</f>
        <v>10.833333333333334</v>
      </c>
      <c r="F24" s="116"/>
      <c r="G24" s="117"/>
      <c r="H24" s="117"/>
      <c r="I24" s="118"/>
      <c r="J24" s="119"/>
      <c r="K24" s="120"/>
      <c r="L24" s="111"/>
      <c r="M24" s="186"/>
    </row>
    <row r="25" spans="1:13" ht="12.95" customHeight="1">
      <c r="A25" s="5" t="s">
        <v>7</v>
      </c>
      <c r="B25" s="6">
        <v>20</v>
      </c>
      <c r="C25" s="113">
        <v>0.33333333333333331</v>
      </c>
      <c r="D25" s="114">
        <v>0.78472222222222221</v>
      </c>
      <c r="E25" s="115">
        <f t="shared" si="5"/>
        <v>10.833333333333334</v>
      </c>
      <c r="F25" s="116"/>
      <c r="G25" s="117"/>
      <c r="H25" s="117"/>
      <c r="I25" s="118"/>
      <c r="J25" s="119"/>
      <c r="K25" s="187"/>
      <c r="L25" s="121"/>
      <c r="M25" s="235"/>
    </row>
    <row r="26" spans="1:13" ht="12.95" customHeight="1">
      <c r="A26" s="5" t="s">
        <v>7</v>
      </c>
      <c r="B26" s="6">
        <v>21</v>
      </c>
      <c r="C26" s="113">
        <v>0.33333333333333331</v>
      </c>
      <c r="D26" s="114">
        <v>0.78472222222222221</v>
      </c>
      <c r="E26" s="115">
        <f t="shared" si="5"/>
        <v>10.833333333333334</v>
      </c>
      <c r="F26" s="116"/>
      <c r="G26" s="117"/>
      <c r="H26" s="117"/>
      <c r="I26" s="118"/>
      <c r="J26" s="119"/>
      <c r="K26" s="120"/>
      <c r="L26" s="121"/>
      <c r="M26" s="188" t="s">
        <v>22</v>
      </c>
    </row>
    <row r="27" spans="1:13" ht="12.95" customHeight="1">
      <c r="A27" s="5" t="s">
        <v>8</v>
      </c>
      <c r="B27" s="6">
        <v>22</v>
      </c>
      <c r="C27" s="113">
        <v>0.33333333333333331</v>
      </c>
      <c r="D27" s="114">
        <v>0.78472222222222221</v>
      </c>
      <c r="E27" s="115">
        <f t="shared" si="5"/>
        <v>10.833333333333334</v>
      </c>
      <c r="F27" s="116"/>
      <c r="G27" s="117"/>
      <c r="H27" s="117"/>
      <c r="I27" s="118"/>
      <c r="J27" s="119"/>
      <c r="K27" s="119"/>
      <c r="L27" s="121"/>
      <c r="M27" s="184"/>
    </row>
    <row r="28" spans="1:13" ht="12.95" customHeight="1">
      <c r="A28" s="5" t="s">
        <v>9</v>
      </c>
      <c r="B28" s="6">
        <v>23</v>
      </c>
      <c r="C28" s="113">
        <v>0.33333333333333331</v>
      </c>
      <c r="D28" s="114">
        <v>0.78472222222222221</v>
      </c>
      <c r="E28" s="115">
        <f t="shared" si="5"/>
        <v>10.833333333333334</v>
      </c>
      <c r="F28" s="116"/>
      <c r="G28" s="117"/>
      <c r="H28" s="117"/>
      <c r="I28" s="118"/>
      <c r="J28" s="119"/>
      <c r="K28" s="120"/>
      <c r="L28" s="121"/>
      <c r="M28" s="122"/>
    </row>
    <row r="29" spans="1:13" ht="12.95" customHeight="1">
      <c r="A29" s="5" t="s">
        <v>10</v>
      </c>
      <c r="B29" s="6">
        <v>24</v>
      </c>
      <c r="C29" s="113"/>
      <c r="D29" s="114"/>
      <c r="E29" s="115">
        <f t="shared" si="5"/>
        <v>0</v>
      </c>
      <c r="F29" s="116"/>
      <c r="G29" s="117"/>
      <c r="H29" s="117"/>
      <c r="I29" s="118"/>
      <c r="J29" s="119"/>
      <c r="K29" s="119"/>
      <c r="L29" s="121"/>
      <c r="M29" s="122"/>
    </row>
    <row r="30" spans="1:13" ht="12.95" customHeight="1">
      <c r="A30" s="5" t="s">
        <v>11</v>
      </c>
      <c r="B30" s="6">
        <v>25</v>
      </c>
      <c r="C30" s="123"/>
      <c r="D30" s="124"/>
      <c r="E30" s="125">
        <f t="shared" si="5"/>
        <v>0</v>
      </c>
      <c r="F30" s="126"/>
      <c r="G30" s="127"/>
      <c r="H30" s="127"/>
      <c r="I30" s="128"/>
      <c r="J30" s="129"/>
      <c r="K30" s="129"/>
      <c r="L30" s="131"/>
      <c r="M30" s="132"/>
    </row>
    <row r="31" spans="1:13" s="13" customFormat="1" ht="12.95" customHeight="1">
      <c r="A31" s="272" t="s">
        <v>12</v>
      </c>
      <c r="B31" s="272"/>
      <c r="C31" s="34"/>
      <c r="D31" s="35"/>
      <c r="E31" s="36">
        <f t="shared" ref="E31:L31" si="6">SUM(E24:E30)</f>
        <v>54.166666666666671</v>
      </c>
      <c r="F31" s="37">
        <f t="shared" si="6"/>
        <v>0</v>
      </c>
      <c r="G31" s="38">
        <f t="shared" si="6"/>
        <v>0</v>
      </c>
      <c r="H31" s="40">
        <f t="shared" si="6"/>
        <v>0</v>
      </c>
      <c r="I31" s="42">
        <f t="shared" si="6"/>
        <v>0</v>
      </c>
      <c r="J31" s="45">
        <f t="shared" si="6"/>
        <v>0</v>
      </c>
      <c r="K31" s="56">
        <f t="shared" si="6"/>
        <v>0</v>
      </c>
      <c r="L31" s="51">
        <f t="shared" si="6"/>
        <v>0</v>
      </c>
      <c r="M31" s="55" t="s">
        <v>14</v>
      </c>
    </row>
    <row r="32" spans="1:13" ht="12.95" customHeight="1">
      <c r="A32" s="5" t="s">
        <v>5</v>
      </c>
      <c r="B32" s="6">
        <v>26</v>
      </c>
      <c r="C32" s="113">
        <v>0.33333333333333331</v>
      </c>
      <c r="D32" s="114">
        <v>0.78472222222222221</v>
      </c>
      <c r="E32" s="107">
        <f>IF(D32&lt;C32,HOUR(D32)-HOUR(C32)+24,HOUR(D32)-HOUR(C32))+(MINUTE(D32)-MINUTE(C32))/60</f>
        <v>10.833333333333334</v>
      </c>
      <c r="F32" s="116"/>
      <c r="G32" s="117"/>
      <c r="H32" s="117"/>
      <c r="I32" s="118"/>
      <c r="J32" s="119"/>
      <c r="K32" s="120"/>
      <c r="L32" s="111"/>
      <c r="M32" s="112"/>
    </row>
    <row r="33" spans="1:13" ht="12.95" customHeight="1">
      <c r="A33" s="5" t="s">
        <v>7</v>
      </c>
      <c r="B33" s="6">
        <v>27</v>
      </c>
      <c r="C33" s="113">
        <v>0.33333333333333331</v>
      </c>
      <c r="D33" s="114">
        <v>0.78472222222222221</v>
      </c>
      <c r="E33" s="115">
        <f>IF(D33&lt;C33,HOUR(D33)-HOUR(C33)+24,HOUR(D33)-HOUR(C33))+(MINUTE(D33)-MINUTE(C33))/60</f>
        <v>10.833333333333334</v>
      </c>
      <c r="F33" s="116"/>
      <c r="G33" s="117"/>
      <c r="H33" s="117"/>
      <c r="I33" s="118"/>
      <c r="J33" s="119"/>
      <c r="K33" s="120"/>
      <c r="L33" s="121"/>
      <c r="M33" s="122"/>
    </row>
    <row r="34" spans="1:13" ht="12.95" customHeight="1">
      <c r="A34" s="5" t="s">
        <v>7</v>
      </c>
      <c r="B34" s="6">
        <v>28</v>
      </c>
      <c r="C34" s="113">
        <v>0.33333333333333331</v>
      </c>
      <c r="D34" s="114">
        <v>0.78472222222222221</v>
      </c>
      <c r="E34" s="115">
        <f>IF(D34&lt;C34,HOUR(D34)-HOUR(C34)+24,HOUR(D34)-HOUR(C34))+(MINUTE(D34)-MINUTE(C34))/60</f>
        <v>10.833333333333334</v>
      </c>
      <c r="F34" s="116"/>
      <c r="G34" s="117"/>
      <c r="H34" s="117"/>
      <c r="I34" s="118"/>
      <c r="J34" s="119"/>
      <c r="K34" s="120"/>
      <c r="L34" s="121"/>
      <c r="M34" s="122"/>
    </row>
    <row r="35" spans="1:13" ht="12.95" customHeight="1">
      <c r="A35" s="5" t="s">
        <v>7</v>
      </c>
      <c r="B35" s="6">
        <v>29</v>
      </c>
      <c r="C35" s="113">
        <v>0.33333333333333331</v>
      </c>
      <c r="D35" s="114">
        <v>0.78472222222222221</v>
      </c>
      <c r="E35" s="115">
        <f>IF(D35&lt;C35,HOUR(D35)-HOUR(C35)+24,HOUR(D35)-HOUR(C35))+(MINUTE(D35)-MINUTE(C35))/60</f>
        <v>10.833333333333334</v>
      </c>
      <c r="F35" s="116"/>
      <c r="G35" s="117"/>
      <c r="H35" s="117"/>
      <c r="I35" s="118"/>
      <c r="J35" s="119"/>
      <c r="K35" s="120"/>
      <c r="L35" s="121"/>
      <c r="M35" s="122"/>
    </row>
    <row r="36" spans="1:13" ht="12.95" customHeight="1">
      <c r="A36" s="5" t="s">
        <v>8</v>
      </c>
      <c r="B36" s="6">
        <v>30</v>
      </c>
      <c r="C36" s="123">
        <v>0.33333333333333331</v>
      </c>
      <c r="D36" s="124">
        <v>0.78472222222222221</v>
      </c>
      <c r="E36" s="125">
        <f>IF(D36&lt;C36,HOUR(D36)-HOUR(C36)+24,HOUR(D36)-HOUR(C36))+(MINUTE(D36)-MINUTE(C36))/60</f>
        <v>10.833333333333334</v>
      </c>
      <c r="F36" s="126"/>
      <c r="G36" s="127"/>
      <c r="H36" s="127"/>
      <c r="I36" s="128"/>
      <c r="J36" s="129"/>
      <c r="K36" s="129"/>
      <c r="L36" s="131"/>
      <c r="M36" s="132"/>
    </row>
    <row r="37" spans="1:13" s="13" customFormat="1" ht="12.95" customHeight="1">
      <c r="A37" s="272" t="s">
        <v>12</v>
      </c>
      <c r="B37" s="272"/>
      <c r="C37" s="34"/>
      <c r="D37" s="35"/>
      <c r="E37" s="36">
        <f t="shared" ref="E37:L37" si="7">SUM(E32:E36)</f>
        <v>54.166666666666671</v>
      </c>
      <c r="F37" s="37">
        <f t="shared" si="7"/>
        <v>0</v>
      </c>
      <c r="G37" s="38">
        <f t="shared" si="7"/>
        <v>0</v>
      </c>
      <c r="H37" s="40">
        <f t="shared" si="7"/>
        <v>0</v>
      </c>
      <c r="I37" s="42">
        <f t="shared" si="7"/>
        <v>0</v>
      </c>
      <c r="J37" s="45">
        <f t="shared" si="7"/>
        <v>0</v>
      </c>
      <c r="K37" s="56">
        <f t="shared" si="7"/>
        <v>0</v>
      </c>
      <c r="L37" s="51">
        <f t="shared" si="7"/>
        <v>0</v>
      </c>
      <c r="M37" s="55" t="s">
        <v>14</v>
      </c>
    </row>
    <row r="38" spans="1:13" s="13" customFormat="1" ht="12.95" customHeight="1" thickBot="1">
      <c r="A38" s="274" t="s">
        <v>16</v>
      </c>
      <c r="B38" s="274"/>
      <c r="C38" s="274"/>
      <c r="D38" s="274"/>
      <c r="E38" s="29">
        <f>SUM(E37,E31,E23,E15,E7)</f>
        <v>227.5</v>
      </c>
      <c r="F38" s="29">
        <f t="shared" ref="F38:L38" si="8">SUM(F37,F31,F23,F15,F7)</f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57"/>
    </row>
    <row r="39" spans="1:13" s="13" customFormat="1" ht="12.95" customHeight="1" thickTop="1">
      <c r="A39" s="253" t="s">
        <v>17</v>
      </c>
      <c r="B39" s="254"/>
      <c r="C39" s="254"/>
      <c r="D39" s="254"/>
      <c r="E39" s="255"/>
      <c r="F39" s="256" t="s">
        <v>19</v>
      </c>
      <c r="G39" s="257"/>
      <c r="H39" s="260" t="s">
        <v>55</v>
      </c>
      <c r="I39" s="261"/>
      <c r="J39" s="246"/>
      <c r="K39" s="247"/>
      <c r="L39" s="247"/>
      <c r="M39" s="248" t="s">
        <v>52</v>
      </c>
    </row>
    <row r="40" spans="1:13" s="13" customFormat="1" ht="12.95" customHeight="1" thickBot="1">
      <c r="A40" s="267" t="s">
        <v>18</v>
      </c>
      <c r="B40" s="268"/>
      <c r="C40" s="268"/>
      <c r="D40" s="268"/>
      <c r="E40" s="269"/>
      <c r="F40" s="258" t="s">
        <v>19</v>
      </c>
      <c r="G40" s="259"/>
      <c r="H40" s="262" t="s">
        <v>55</v>
      </c>
      <c r="I40" s="263"/>
      <c r="J40" s="243"/>
      <c r="K40" s="243"/>
      <c r="L40" s="243"/>
      <c r="M40" s="243"/>
    </row>
    <row r="41" spans="1:13" s="13" customFormat="1" ht="12.95" customHeight="1" thickTop="1">
      <c r="A41" s="264" t="s">
        <v>51</v>
      </c>
      <c r="B41" s="264"/>
      <c r="C41" s="264"/>
      <c r="D41" s="264"/>
      <c r="E41" s="264"/>
      <c r="F41" s="264"/>
      <c r="G41" s="264"/>
      <c r="H41" s="264"/>
      <c r="I41" s="264"/>
      <c r="J41" s="245"/>
      <c r="K41" s="245"/>
      <c r="L41" s="245"/>
      <c r="M41" s="245"/>
    </row>
    <row r="42" spans="1:13" s="13" customFormat="1" ht="12.95" customHeight="1">
      <c r="A42" s="266" t="s">
        <v>53</v>
      </c>
      <c r="B42" s="266"/>
      <c r="C42" s="266"/>
      <c r="D42" s="266"/>
      <c r="E42" s="266"/>
      <c r="F42" s="266"/>
      <c r="G42" s="266"/>
      <c r="H42" s="266"/>
      <c r="I42" s="266"/>
      <c r="J42" s="243"/>
      <c r="K42" s="243"/>
      <c r="L42" s="243"/>
      <c r="M42" s="243"/>
    </row>
    <row r="43" spans="1:13" ht="12.95" customHeight="1">
      <c r="A43" s="265" t="s">
        <v>54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43"/>
      <c r="L43" s="243"/>
      <c r="M43" s="243"/>
    </row>
    <row r="44" spans="1:13" ht="12.95" customHeight="1"/>
  </sheetData>
  <sheetProtection selectLockedCells="1" selectUnlockedCells="1"/>
  <mergeCells count="19">
    <mergeCell ref="A1:E1"/>
    <mergeCell ref="F1:G1"/>
    <mergeCell ref="H1:I1"/>
    <mergeCell ref="J1:K1"/>
    <mergeCell ref="A42:I42"/>
    <mergeCell ref="A43:J43"/>
    <mergeCell ref="A7:B7"/>
    <mergeCell ref="A15:B15"/>
    <mergeCell ref="A23:B23"/>
    <mergeCell ref="A31:B31"/>
    <mergeCell ref="A38:D38"/>
    <mergeCell ref="A39:E39"/>
    <mergeCell ref="F39:G39"/>
    <mergeCell ref="A41:I41"/>
    <mergeCell ref="H39:I39"/>
    <mergeCell ref="A40:E40"/>
    <mergeCell ref="F40:G40"/>
    <mergeCell ref="H40:I40"/>
    <mergeCell ref="A37:B37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42917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10</v>
      </c>
      <c r="B3" s="6">
        <v>1</v>
      </c>
      <c r="C3" s="65"/>
      <c r="D3" s="66"/>
      <c r="E3" s="67">
        <f>IF(D3&lt;C3,HOUR(D3)-HOUR(C3)+24,HOUR(D3)-HOUR(C3))+(MINUTE(D3)-MINUTE(C3))/60</f>
        <v>0</v>
      </c>
      <c r="F3" s="68"/>
      <c r="G3" s="69"/>
      <c r="H3" s="69"/>
      <c r="I3" s="70"/>
      <c r="J3" s="71"/>
      <c r="K3" s="72"/>
      <c r="L3" s="73"/>
      <c r="M3" s="195"/>
    </row>
    <row r="4" spans="1:13" ht="12.95" customHeight="1">
      <c r="A4" s="5" t="s">
        <v>11</v>
      </c>
      <c r="B4" s="6">
        <v>2</v>
      </c>
      <c r="C4" s="77"/>
      <c r="D4" s="78"/>
      <c r="E4" s="79">
        <f>IF(D4&lt;C4,HOUR(D4)-HOUR(C4)+24,HOUR(D4)-HOUR(C4))+(MINUTE(D4)-MINUTE(C4))/60</f>
        <v>0</v>
      </c>
      <c r="F4" s="80"/>
      <c r="G4" s="81"/>
      <c r="H4" s="81"/>
      <c r="I4" s="82"/>
      <c r="J4" s="83"/>
      <c r="K4" s="84"/>
      <c r="L4" s="85"/>
      <c r="M4" s="196"/>
    </row>
    <row r="5" spans="1:13" s="13" customFormat="1" ht="12.95" customHeight="1">
      <c r="A5" s="272" t="s">
        <v>12</v>
      </c>
      <c r="B5" s="272"/>
      <c r="C5" s="34"/>
      <c r="D5" s="35"/>
      <c r="E5" s="36">
        <f t="shared" ref="E5:L5" si="0">SUM(E3:E4)</f>
        <v>0</v>
      </c>
      <c r="F5" s="37">
        <f t="shared" si="0"/>
        <v>0</v>
      </c>
      <c r="G5" s="38">
        <f t="shared" si="0"/>
        <v>0</v>
      </c>
      <c r="H5" s="40">
        <f t="shared" si="0"/>
        <v>0</v>
      </c>
      <c r="I5" s="42">
        <f t="shared" si="0"/>
        <v>0</v>
      </c>
      <c r="J5" s="45">
        <f t="shared" si="0"/>
        <v>0</v>
      </c>
      <c r="K5" s="56">
        <f t="shared" si="0"/>
        <v>0</v>
      </c>
      <c r="L5" s="51">
        <f t="shared" si="0"/>
        <v>0</v>
      </c>
      <c r="M5" s="55" t="s">
        <v>14</v>
      </c>
    </row>
    <row r="6" spans="1:13" ht="12.95" customHeight="1">
      <c r="A6" s="5" t="s">
        <v>5</v>
      </c>
      <c r="B6" s="6">
        <v>3</v>
      </c>
      <c r="C6" s="100">
        <v>0.33333333333333331</v>
      </c>
      <c r="D6" s="101">
        <v>0.78472222222222221</v>
      </c>
      <c r="E6" s="62">
        <f t="shared" ref="E6:E12" si="1">IF(D6&lt;C6,HOUR(D6)-HOUR(C6)+24,HOUR(D6)-HOUR(C6))+(MINUTE(D6)-MINUTE(C6))/60</f>
        <v>10.833333333333334</v>
      </c>
      <c r="F6" s="102" t="s">
        <v>6</v>
      </c>
      <c r="G6" s="103"/>
      <c r="H6" s="103"/>
      <c r="I6" s="104"/>
      <c r="J6" s="197"/>
      <c r="K6" s="198"/>
      <c r="L6" s="63"/>
      <c r="M6" s="194"/>
    </row>
    <row r="7" spans="1:13" ht="12.95" customHeight="1">
      <c r="A7" s="5" t="s">
        <v>7</v>
      </c>
      <c r="B7" s="6">
        <v>4</v>
      </c>
      <c r="C7" s="65">
        <v>0.33333333333333331</v>
      </c>
      <c r="D7" s="66">
        <v>0.78472222222222221</v>
      </c>
      <c r="E7" s="67">
        <f t="shared" si="1"/>
        <v>10.833333333333334</v>
      </c>
      <c r="F7" s="68" t="s">
        <v>6</v>
      </c>
      <c r="G7" s="69"/>
      <c r="H7" s="69"/>
      <c r="I7" s="70"/>
      <c r="J7" s="71"/>
      <c r="K7" s="72"/>
      <c r="L7" s="73"/>
      <c r="M7" s="195"/>
    </row>
    <row r="8" spans="1:13" ht="12.95" customHeight="1">
      <c r="A8" s="5" t="s">
        <v>7</v>
      </c>
      <c r="B8" s="6">
        <v>5</v>
      </c>
      <c r="C8" s="65">
        <v>0.33333333333333331</v>
      </c>
      <c r="D8" s="66">
        <v>0.78472222222222221</v>
      </c>
      <c r="E8" s="67">
        <f t="shared" si="1"/>
        <v>10.833333333333334</v>
      </c>
      <c r="F8" s="68" t="s">
        <v>6</v>
      </c>
      <c r="G8" s="69"/>
      <c r="H8" s="69"/>
      <c r="I8" s="70"/>
      <c r="J8" s="71"/>
      <c r="K8" s="72"/>
      <c r="L8" s="73"/>
      <c r="M8" s="195"/>
    </row>
    <row r="9" spans="1:13" ht="12.95" customHeight="1">
      <c r="A9" s="5" t="s">
        <v>8</v>
      </c>
      <c r="B9" s="6">
        <v>6</v>
      </c>
      <c r="C9" s="65">
        <v>0.33333333333333331</v>
      </c>
      <c r="D9" s="66">
        <v>0.78472222222222221</v>
      </c>
      <c r="E9" s="67">
        <f t="shared" si="1"/>
        <v>10.833333333333334</v>
      </c>
      <c r="F9" s="68" t="s">
        <v>6</v>
      </c>
      <c r="G9" s="69"/>
      <c r="H9" s="69"/>
      <c r="I9" s="70"/>
      <c r="J9" s="71"/>
      <c r="K9" s="72"/>
      <c r="L9" s="73"/>
      <c r="M9" s="195"/>
    </row>
    <row r="10" spans="1:13" ht="12.95" customHeight="1">
      <c r="A10" s="5" t="s">
        <v>9</v>
      </c>
      <c r="B10" s="6">
        <v>7</v>
      </c>
      <c r="C10" s="65">
        <v>0.33333333333333331</v>
      </c>
      <c r="D10" s="66">
        <v>0.78472222222222221</v>
      </c>
      <c r="E10" s="67">
        <f t="shared" si="1"/>
        <v>10.833333333333334</v>
      </c>
      <c r="F10" s="68" t="s">
        <v>6</v>
      </c>
      <c r="G10" s="69"/>
      <c r="H10" s="69"/>
      <c r="I10" s="70"/>
      <c r="J10" s="71"/>
      <c r="K10" s="72"/>
      <c r="L10" s="73"/>
      <c r="M10" s="195"/>
    </row>
    <row r="11" spans="1:13" ht="12.95" customHeight="1">
      <c r="A11" s="5" t="s">
        <v>10</v>
      </c>
      <c r="B11" s="6">
        <v>8</v>
      </c>
      <c r="C11" s="65"/>
      <c r="D11" s="66"/>
      <c r="E11" s="67">
        <f t="shared" si="1"/>
        <v>0</v>
      </c>
      <c r="F11" s="68"/>
      <c r="G11" s="69"/>
      <c r="H11" s="69"/>
      <c r="I11" s="70"/>
      <c r="J11" s="71"/>
      <c r="K11" s="72"/>
      <c r="L11" s="73"/>
      <c r="M11" s="195"/>
    </row>
    <row r="12" spans="1:13" ht="12.95" customHeight="1">
      <c r="A12" s="5" t="s">
        <v>11</v>
      </c>
      <c r="B12" s="6">
        <v>9</v>
      </c>
      <c r="C12" s="77"/>
      <c r="D12" s="78"/>
      <c r="E12" s="79">
        <f t="shared" si="1"/>
        <v>0</v>
      </c>
      <c r="F12" s="80"/>
      <c r="G12" s="81"/>
      <c r="H12" s="81"/>
      <c r="I12" s="82"/>
      <c r="J12" s="83"/>
      <c r="K12" s="84"/>
      <c r="L12" s="85"/>
      <c r="M12" s="196"/>
    </row>
    <row r="13" spans="1:13" s="13" customFormat="1" ht="12.95" customHeight="1">
      <c r="A13" s="272" t="s">
        <v>12</v>
      </c>
      <c r="B13" s="272"/>
      <c r="C13" s="34"/>
      <c r="D13" s="35"/>
      <c r="E13" s="36">
        <f t="shared" ref="E13:L13" si="2">SUM(E6:E12)</f>
        <v>54.166666666666671</v>
      </c>
      <c r="F13" s="37">
        <f t="shared" si="2"/>
        <v>0</v>
      </c>
      <c r="G13" s="38">
        <f t="shared" si="2"/>
        <v>0</v>
      </c>
      <c r="H13" s="40">
        <f t="shared" si="2"/>
        <v>0</v>
      </c>
      <c r="I13" s="42">
        <f t="shared" si="2"/>
        <v>0</v>
      </c>
      <c r="J13" s="45">
        <f t="shared" si="2"/>
        <v>0</v>
      </c>
      <c r="K13" s="56">
        <f t="shared" si="2"/>
        <v>0</v>
      </c>
      <c r="L13" s="51">
        <f t="shared" si="2"/>
        <v>0</v>
      </c>
      <c r="M13" s="55" t="s">
        <v>14</v>
      </c>
    </row>
    <row r="14" spans="1:13" ht="12.95" customHeight="1">
      <c r="A14" s="5" t="s">
        <v>5</v>
      </c>
      <c r="B14" s="6">
        <v>10</v>
      </c>
      <c r="C14" s="100">
        <v>0.33333333333333331</v>
      </c>
      <c r="D14" s="101">
        <v>0.78472222222222221</v>
      </c>
      <c r="E14" s="62">
        <f t="shared" ref="E14:E20" si="3">IF(D14&lt;C14,HOUR(D14)-HOUR(C14)+24,HOUR(D14)-HOUR(C14))+(MINUTE(D14)-MINUTE(C14))/60</f>
        <v>10.833333333333334</v>
      </c>
      <c r="F14" s="199" t="s">
        <v>6</v>
      </c>
      <c r="G14" s="190"/>
      <c r="H14" s="190"/>
      <c r="I14" s="191"/>
      <c r="J14" s="192"/>
      <c r="K14" s="193"/>
      <c r="L14" s="63"/>
      <c r="M14" s="194"/>
    </row>
    <row r="15" spans="1:13" ht="12.95" customHeight="1">
      <c r="A15" s="5" t="s">
        <v>7</v>
      </c>
      <c r="B15" s="6">
        <v>11</v>
      </c>
      <c r="C15" s="65">
        <v>0.33333333333333331</v>
      </c>
      <c r="D15" s="66">
        <v>0.78472222222222221</v>
      </c>
      <c r="E15" s="67">
        <f t="shared" si="3"/>
        <v>10.833333333333334</v>
      </c>
      <c r="F15" s="68" t="s">
        <v>6</v>
      </c>
      <c r="G15" s="69"/>
      <c r="H15" s="69"/>
      <c r="I15" s="70"/>
      <c r="J15" s="71"/>
      <c r="K15" s="72"/>
      <c r="L15" s="73"/>
      <c r="M15" s="195"/>
    </row>
    <row r="16" spans="1:13" ht="12.95" customHeight="1">
      <c r="A16" s="5" t="s">
        <v>7</v>
      </c>
      <c r="B16" s="6">
        <v>12</v>
      </c>
      <c r="C16" s="65">
        <v>0.33333333333333331</v>
      </c>
      <c r="D16" s="66">
        <v>0.78472222222222221</v>
      </c>
      <c r="E16" s="67">
        <f t="shared" si="3"/>
        <v>10.833333333333334</v>
      </c>
      <c r="F16" s="68" t="s">
        <v>6</v>
      </c>
      <c r="G16" s="69"/>
      <c r="H16" s="69"/>
      <c r="I16" s="70"/>
      <c r="J16" s="71"/>
      <c r="K16" s="72"/>
      <c r="L16" s="73"/>
      <c r="M16" s="74"/>
    </row>
    <row r="17" spans="1:13" ht="12.95" customHeight="1">
      <c r="A17" s="5" t="s">
        <v>8</v>
      </c>
      <c r="B17" s="6">
        <v>13</v>
      </c>
      <c r="C17" s="65"/>
      <c r="D17" s="66"/>
      <c r="E17" s="67">
        <f t="shared" si="3"/>
        <v>0</v>
      </c>
      <c r="F17" s="68"/>
      <c r="G17" s="69"/>
      <c r="H17" s="69"/>
      <c r="I17" s="70"/>
      <c r="J17" s="71"/>
      <c r="K17" s="75"/>
      <c r="L17" s="73"/>
      <c r="M17" s="76" t="s">
        <v>23</v>
      </c>
    </row>
    <row r="18" spans="1:13" ht="12.95" customHeight="1">
      <c r="A18" s="5" t="s">
        <v>9</v>
      </c>
      <c r="B18" s="6">
        <v>14</v>
      </c>
      <c r="C18" s="65">
        <v>0.33333333333333331</v>
      </c>
      <c r="D18" s="66">
        <v>0.78472222222222221</v>
      </c>
      <c r="E18" s="67">
        <f t="shared" si="3"/>
        <v>10.833333333333334</v>
      </c>
      <c r="F18" s="68" t="s">
        <v>6</v>
      </c>
      <c r="G18" s="69"/>
      <c r="H18" s="69"/>
      <c r="I18" s="70"/>
      <c r="J18" s="71"/>
      <c r="K18" s="72"/>
      <c r="L18" s="73"/>
      <c r="M18" s="74"/>
    </row>
    <row r="19" spans="1:13" ht="12.95" customHeight="1">
      <c r="A19" s="5" t="s">
        <v>10</v>
      </c>
      <c r="B19" s="6">
        <v>15</v>
      </c>
      <c r="C19" s="65"/>
      <c r="D19" s="66"/>
      <c r="E19" s="67">
        <f t="shared" si="3"/>
        <v>0</v>
      </c>
      <c r="F19" s="68"/>
      <c r="G19" s="69"/>
      <c r="H19" s="69"/>
      <c r="I19" s="70"/>
      <c r="J19" s="71"/>
      <c r="K19" s="72"/>
      <c r="L19" s="73"/>
      <c r="M19" s="195"/>
    </row>
    <row r="20" spans="1:13" ht="12.95" customHeight="1">
      <c r="A20" s="5" t="s">
        <v>11</v>
      </c>
      <c r="B20" s="6">
        <v>16</v>
      </c>
      <c r="C20" s="77"/>
      <c r="D20" s="78"/>
      <c r="E20" s="79">
        <f t="shared" si="3"/>
        <v>0</v>
      </c>
      <c r="F20" s="80"/>
      <c r="G20" s="81"/>
      <c r="H20" s="81"/>
      <c r="I20" s="82"/>
      <c r="J20" s="83"/>
      <c r="K20" s="84"/>
      <c r="L20" s="85"/>
      <c r="M20" s="196"/>
    </row>
    <row r="21" spans="1:13" s="13" customFormat="1" ht="12.95" customHeight="1">
      <c r="A21" s="272" t="s">
        <v>12</v>
      </c>
      <c r="B21" s="272"/>
      <c r="C21" s="34"/>
      <c r="D21" s="35"/>
      <c r="E21" s="36">
        <f t="shared" ref="E21:L21" si="4">SUM(E14:E20)</f>
        <v>43.333333333333336</v>
      </c>
      <c r="F21" s="37">
        <f t="shared" si="4"/>
        <v>0</v>
      </c>
      <c r="G21" s="38">
        <f t="shared" si="4"/>
        <v>0</v>
      </c>
      <c r="H21" s="40">
        <f t="shared" si="4"/>
        <v>0</v>
      </c>
      <c r="I21" s="42">
        <f t="shared" si="4"/>
        <v>0</v>
      </c>
      <c r="J21" s="45">
        <f t="shared" si="4"/>
        <v>0</v>
      </c>
      <c r="K21" s="56">
        <f t="shared" si="4"/>
        <v>0</v>
      </c>
      <c r="L21" s="51">
        <f t="shared" si="4"/>
        <v>0</v>
      </c>
      <c r="M21" s="55" t="s">
        <v>14</v>
      </c>
    </row>
    <row r="22" spans="1:13" ht="12.95" customHeight="1">
      <c r="A22" s="5" t="s">
        <v>5</v>
      </c>
      <c r="B22" s="6">
        <v>17</v>
      </c>
      <c r="C22" s="100">
        <v>0.33333333333333331</v>
      </c>
      <c r="D22" s="101">
        <v>0.78472222222222221</v>
      </c>
      <c r="E22" s="62">
        <f t="shared" ref="E22:E28" si="5">IF(D22&lt;C22,HOUR(D22)-HOUR(C22)+24,HOUR(D22)-HOUR(C22))+(MINUTE(D22)-MINUTE(C22))/60</f>
        <v>10.833333333333334</v>
      </c>
      <c r="F22" s="189" t="s">
        <v>6</v>
      </c>
      <c r="G22" s="190"/>
      <c r="H22" s="190"/>
      <c r="I22" s="191"/>
      <c r="J22" s="192"/>
      <c r="K22" s="193"/>
      <c r="L22" s="63"/>
      <c r="M22" s="194"/>
    </row>
    <row r="23" spans="1:13" ht="12.95" customHeight="1">
      <c r="A23" s="5" t="s">
        <v>7</v>
      </c>
      <c r="B23" s="6">
        <v>18</v>
      </c>
      <c r="C23" s="65">
        <v>0.33333333333333331</v>
      </c>
      <c r="D23" s="66">
        <v>0.78472222222222221</v>
      </c>
      <c r="E23" s="67">
        <f t="shared" si="5"/>
        <v>10.833333333333334</v>
      </c>
      <c r="F23" s="68" t="s">
        <v>6</v>
      </c>
      <c r="G23" s="69"/>
      <c r="H23" s="69"/>
      <c r="I23" s="70"/>
      <c r="J23" s="71"/>
      <c r="K23" s="72"/>
      <c r="L23" s="73"/>
      <c r="M23" s="195"/>
    </row>
    <row r="24" spans="1:13" ht="12.95" customHeight="1">
      <c r="A24" s="5" t="s">
        <v>7</v>
      </c>
      <c r="B24" s="6">
        <v>19</v>
      </c>
      <c r="C24" s="65">
        <v>0.33333333333333331</v>
      </c>
      <c r="D24" s="66">
        <v>0.78472222222222221</v>
      </c>
      <c r="E24" s="67">
        <f t="shared" si="5"/>
        <v>10.833333333333334</v>
      </c>
      <c r="F24" s="68" t="s">
        <v>6</v>
      </c>
      <c r="G24" s="69"/>
      <c r="H24" s="69"/>
      <c r="I24" s="70"/>
      <c r="J24" s="71"/>
      <c r="K24" s="72"/>
      <c r="L24" s="73"/>
      <c r="M24" s="195"/>
    </row>
    <row r="25" spans="1:13" ht="12.95" customHeight="1">
      <c r="A25" s="5" t="s">
        <v>8</v>
      </c>
      <c r="B25" s="6">
        <v>20</v>
      </c>
      <c r="C25" s="65">
        <v>0.33333333333333331</v>
      </c>
      <c r="D25" s="66">
        <v>0.78472222222222221</v>
      </c>
      <c r="E25" s="67">
        <f t="shared" si="5"/>
        <v>10.833333333333334</v>
      </c>
      <c r="F25" s="68" t="s">
        <v>6</v>
      </c>
      <c r="G25" s="69"/>
      <c r="H25" s="69"/>
      <c r="I25" s="70"/>
      <c r="J25" s="71"/>
      <c r="K25" s="71"/>
      <c r="L25" s="73"/>
      <c r="M25" s="195"/>
    </row>
    <row r="26" spans="1:13" ht="12.95" customHeight="1">
      <c r="A26" s="5" t="s">
        <v>9</v>
      </c>
      <c r="B26" s="6">
        <v>21</v>
      </c>
      <c r="C26" s="65">
        <v>0.33333333333333331</v>
      </c>
      <c r="D26" s="66">
        <v>0.78472222222222221</v>
      </c>
      <c r="E26" s="67">
        <f t="shared" si="5"/>
        <v>10.833333333333334</v>
      </c>
      <c r="F26" s="68" t="s">
        <v>6</v>
      </c>
      <c r="G26" s="69"/>
      <c r="H26" s="69"/>
      <c r="I26" s="70"/>
      <c r="J26" s="71"/>
      <c r="K26" s="72"/>
      <c r="L26" s="73"/>
      <c r="M26" s="195"/>
    </row>
    <row r="27" spans="1:13" ht="12.95" customHeight="1">
      <c r="A27" s="5" t="s">
        <v>10</v>
      </c>
      <c r="B27" s="6">
        <v>22</v>
      </c>
      <c r="C27" s="65"/>
      <c r="D27" s="66"/>
      <c r="E27" s="67">
        <f t="shared" si="5"/>
        <v>0</v>
      </c>
      <c r="F27" s="68"/>
      <c r="G27" s="69"/>
      <c r="H27" s="69"/>
      <c r="I27" s="70"/>
      <c r="J27" s="71"/>
      <c r="K27" s="71"/>
      <c r="L27" s="73"/>
      <c r="M27" s="195"/>
    </row>
    <row r="28" spans="1:13" ht="12.95" customHeight="1">
      <c r="A28" s="5" t="s">
        <v>11</v>
      </c>
      <c r="B28" s="6">
        <v>23</v>
      </c>
      <c r="C28" s="77"/>
      <c r="D28" s="78"/>
      <c r="E28" s="79">
        <f t="shared" si="5"/>
        <v>0</v>
      </c>
      <c r="F28" s="80"/>
      <c r="G28" s="81"/>
      <c r="H28" s="81"/>
      <c r="I28" s="82"/>
      <c r="J28" s="83"/>
      <c r="K28" s="83"/>
      <c r="L28" s="85"/>
      <c r="M28" s="196"/>
    </row>
    <row r="29" spans="1:13" s="13" customFormat="1" ht="12.95" customHeight="1">
      <c r="A29" s="272" t="s">
        <v>12</v>
      </c>
      <c r="B29" s="272"/>
      <c r="C29" s="34"/>
      <c r="D29" s="35"/>
      <c r="E29" s="36">
        <f t="shared" ref="E29:L29" si="6">SUM(E22:E28)</f>
        <v>54.166666666666671</v>
      </c>
      <c r="F29" s="37">
        <f t="shared" si="6"/>
        <v>0</v>
      </c>
      <c r="G29" s="38">
        <f t="shared" si="6"/>
        <v>0</v>
      </c>
      <c r="H29" s="40">
        <f t="shared" si="6"/>
        <v>0</v>
      </c>
      <c r="I29" s="42">
        <f t="shared" si="6"/>
        <v>0</v>
      </c>
      <c r="J29" s="45">
        <f t="shared" si="6"/>
        <v>0</v>
      </c>
      <c r="K29" s="56">
        <f t="shared" si="6"/>
        <v>0</v>
      </c>
      <c r="L29" s="51">
        <f t="shared" si="6"/>
        <v>0</v>
      </c>
      <c r="M29" s="55" t="s">
        <v>14</v>
      </c>
    </row>
    <row r="30" spans="1:13" ht="12.95" customHeight="1">
      <c r="A30" s="5" t="s">
        <v>5</v>
      </c>
      <c r="B30" s="6">
        <v>24</v>
      </c>
      <c r="C30" s="100">
        <v>0.33333333333333331</v>
      </c>
      <c r="D30" s="101">
        <v>0.78472222222222221</v>
      </c>
      <c r="E30" s="62">
        <f t="shared" ref="E30:E36" si="7">IF(D30&lt;C30,HOUR(D30)-HOUR(C30)+24,HOUR(D30)-HOUR(C30))+(MINUTE(D30)-MINUTE(C30))/60</f>
        <v>10.833333333333334</v>
      </c>
      <c r="F30" s="189" t="s">
        <v>6</v>
      </c>
      <c r="G30" s="190"/>
      <c r="H30" s="190"/>
      <c r="I30" s="191"/>
      <c r="J30" s="192"/>
      <c r="K30" s="193"/>
      <c r="L30" s="63"/>
      <c r="M30" s="194"/>
    </row>
    <row r="31" spans="1:13" ht="12.95" customHeight="1">
      <c r="A31" s="5" t="s">
        <v>7</v>
      </c>
      <c r="B31" s="6">
        <v>25</v>
      </c>
      <c r="C31" s="65">
        <v>0.33333333333333331</v>
      </c>
      <c r="D31" s="66">
        <v>0.78472222222222221</v>
      </c>
      <c r="E31" s="67">
        <f t="shared" si="7"/>
        <v>10.833333333333334</v>
      </c>
      <c r="F31" s="68" t="s">
        <v>6</v>
      </c>
      <c r="G31" s="69"/>
      <c r="H31" s="69"/>
      <c r="I31" s="70"/>
      <c r="J31" s="71"/>
      <c r="K31" s="72"/>
      <c r="L31" s="73"/>
      <c r="M31" s="195"/>
    </row>
    <row r="32" spans="1:13" ht="12.95" customHeight="1">
      <c r="A32" s="5" t="s">
        <v>7</v>
      </c>
      <c r="B32" s="6">
        <v>26</v>
      </c>
      <c r="C32" s="65">
        <v>0.33333333333333331</v>
      </c>
      <c r="D32" s="66">
        <v>0.78472222222222221</v>
      </c>
      <c r="E32" s="67">
        <f t="shared" si="7"/>
        <v>10.833333333333334</v>
      </c>
      <c r="F32" s="68" t="s">
        <v>6</v>
      </c>
      <c r="G32" s="69"/>
      <c r="H32" s="69"/>
      <c r="I32" s="70"/>
      <c r="J32" s="71"/>
      <c r="K32" s="72"/>
      <c r="L32" s="73"/>
      <c r="M32" s="195"/>
    </row>
    <row r="33" spans="1:13" ht="12.95" customHeight="1">
      <c r="A33" s="5" t="s">
        <v>8</v>
      </c>
      <c r="B33" s="6">
        <v>27</v>
      </c>
      <c r="C33" s="65">
        <v>0.33333333333333331</v>
      </c>
      <c r="D33" s="66">
        <v>0.78472222222222221</v>
      </c>
      <c r="E33" s="67">
        <f t="shared" si="7"/>
        <v>10.833333333333334</v>
      </c>
      <c r="F33" s="68" t="s">
        <v>6</v>
      </c>
      <c r="G33" s="69"/>
      <c r="H33" s="69"/>
      <c r="I33" s="70"/>
      <c r="J33" s="71"/>
      <c r="K33" s="72"/>
      <c r="L33" s="73"/>
      <c r="M33" s="195"/>
    </row>
    <row r="34" spans="1:13" ht="12.95" customHeight="1">
      <c r="A34" s="5" t="s">
        <v>9</v>
      </c>
      <c r="B34" s="6">
        <v>28</v>
      </c>
      <c r="C34" s="65">
        <v>0.33333333333333331</v>
      </c>
      <c r="D34" s="66">
        <v>0.78472222222222221</v>
      </c>
      <c r="E34" s="67">
        <f t="shared" si="7"/>
        <v>10.833333333333334</v>
      </c>
      <c r="F34" s="68" t="s">
        <v>6</v>
      </c>
      <c r="G34" s="69"/>
      <c r="H34" s="69"/>
      <c r="I34" s="70"/>
      <c r="J34" s="71"/>
      <c r="K34" s="72"/>
      <c r="L34" s="73"/>
      <c r="M34" s="195"/>
    </row>
    <row r="35" spans="1:13" ht="12.95" customHeight="1">
      <c r="A35" s="5" t="s">
        <v>10</v>
      </c>
      <c r="B35" s="6">
        <v>29</v>
      </c>
      <c r="C35" s="65"/>
      <c r="D35" s="66"/>
      <c r="E35" s="67">
        <f t="shared" si="7"/>
        <v>0</v>
      </c>
      <c r="F35" s="68"/>
      <c r="G35" s="69"/>
      <c r="H35" s="69"/>
      <c r="I35" s="70"/>
      <c r="J35" s="71"/>
      <c r="K35" s="72"/>
      <c r="L35" s="73"/>
      <c r="M35" s="195"/>
    </row>
    <row r="36" spans="1:13" ht="12.95" customHeight="1">
      <c r="A36" s="5" t="s">
        <v>11</v>
      </c>
      <c r="B36" s="6">
        <v>30</v>
      </c>
      <c r="C36" s="65"/>
      <c r="D36" s="66"/>
      <c r="E36" s="67">
        <f t="shared" si="7"/>
        <v>0</v>
      </c>
      <c r="F36" s="68"/>
      <c r="G36" s="69"/>
      <c r="H36" s="69"/>
      <c r="I36" s="70"/>
      <c r="J36" s="71"/>
      <c r="K36" s="72"/>
      <c r="L36" s="73"/>
      <c r="M36" s="195"/>
    </row>
    <row r="37" spans="1:13" s="13" customFormat="1" ht="12.95" customHeight="1">
      <c r="A37" s="272" t="s">
        <v>12</v>
      </c>
      <c r="B37" s="272"/>
      <c r="C37" s="34"/>
      <c r="D37" s="35"/>
      <c r="E37" s="36">
        <f>SUM(E30:E36)</f>
        <v>54.166666666666671</v>
      </c>
      <c r="F37" s="37">
        <f t="shared" ref="F37:L37" si="8">SUM(F28:F36)</f>
        <v>0</v>
      </c>
      <c r="G37" s="38">
        <f t="shared" si="8"/>
        <v>0</v>
      </c>
      <c r="H37" s="40">
        <f t="shared" si="8"/>
        <v>0</v>
      </c>
      <c r="I37" s="42">
        <f t="shared" si="8"/>
        <v>0</v>
      </c>
      <c r="J37" s="45">
        <f t="shared" si="8"/>
        <v>0</v>
      </c>
      <c r="K37" s="56">
        <f t="shared" si="8"/>
        <v>0</v>
      </c>
      <c r="L37" s="51">
        <f t="shared" si="8"/>
        <v>0</v>
      </c>
      <c r="M37" s="55" t="s">
        <v>14</v>
      </c>
    </row>
    <row r="38" spans="1:13" ht="12.95" customHeight="1">
      <c r="A38" s="5" t="s">
        <v>5</v>
      </c>
      <c r="B38" s="6">
        <v>31</v>
      </c>
      <c r="C38" s="100">
        <v>0.33333333333333331</v>
      </c>
      <c r="D38" s="101">
        <v>0.78472222222222221</v>
      </c>
      <c r="E38" s="62">
        <f>IF(D38&lt;C38,HOUR(D38)-HOUR(C38)+24,HOUR(D38)-HOUR(C38))+(MINUTE(D38)-MINUTE(C38))/60</f>
        <v>10.833333333333334</v>
      </c>
      <c r="F38" s="189" t="s">
        <v>6</v>
      </c>
      <c r="G38" s="190"/>
      <c r="H38" s="190"/>
      <c r="I38" s="191"/>
      <c r="J38" s="192"/>
      <c r="K38" s="193"/>
      <c r="L38" s="63"/>
      <c r="M38" s="194"/>
    </row>
    <row r="39" spans="1:13" s="13" customFormat="1" ht="12.95" customHeight="1">
      <c r="A39" s="272" t="s">
        <v>12</v>
      </c>
      <c r="B39" s="272"/>
      <c r="C39" s="34"/>
      <c r="D39" s="35"/>
      <c r="E39" s="36">
        <f t="shared" ref="E39:L39" si="9">SUM(E38:E38)</f>
        <v>10.833333333333334</v>
      </c>
      <c r="F39" s="37">
        <f t="shared" si="9"/>
        <v>0</v>
      </c>
      <c r="G39" s="38">
        <f t="shared" si="9"/>
        <v>0</v>
      </c>
      <c r="H39" s="40">
        <f t="shared" si="9"/>
        <v>0</v>
      </c>
      <c r="I39" s="42">
        <f t="shared" si="9"/>
        <v>0</v>
      </c>
      <c r="J39" s="45">
        <f t="shared" si="9"/>
        <v>0</v>
      </c>
      <c r="K39" s="56">
        <f t="shared" si="9"/>
        <v>0</v>
      </c>
      <c r="L39" s="51">
        <f t="shared" si="9"/>
        <v>0</v>
      </c>
      <c r="M39" s="55" t="s">
        <v>14</v>
      </c>
    </row>
    <row r="40" spans="1:13" s="13" customFormat="1" ht="12.95" customHeight="1" thickBot="1">
      <c r="A40" s="274" t="s">
        <v>16</v>
      </c>
      <c r="B40" s="274"/>
      <c r="C40" s="274"/>
      <c r="D40" s="274"/>
      <c r="E40" s="29">
        <f t="shared" ref="E40:L40" si="10">SUM(E39,E37,E29,E21,E13,E5)</f>
        <v>216.66666666666669</v>
      </c>
      <c r="F40" s="29">
        <f t="shared" si="10"/>
        <v>0</v>
      </c>
      <c r="G40" s="29">
        <f t="shared" si="10"/>
        <v>0</v>
      </c>
      <c r="H40" s="29">
        <f t="shared" si="10"/>
        <v>0</v>
      </c>
      <c r="I40" s="29">
        <f t="shared" si="10"/>
        <v>0</v>
      </c>
      <c r="J40" s="29">
        <f t="shared" si="10"/>
        <v>0</v>
      </c>
      <c r="K40" s="29">
        <f t="shared" si="10"/>
        <v>0</v>
      </c>
      <c r="L40" s="29">
        <f t="shared" si="10"/>
        <v>0</v>
      </c>
      <c r="M40" s="57"/>
    </row>
    <row r="41" spans="1:13" s="13" customFormat="1" ht="12.95" customHeight="1" thickTop="1">
      <c r="A41" s="253" t="s">
        <v>17</v>
      </c>
      <c r="B41" s="254"/>
      <c r="C41" s="254"/>
      <c r="D41" s="254"/>
      <c r="E41" s="255"/>
      <c r="F41" s="256" t="s">
        <v>19</v>
      </c>
      <c r="G41" s="257"/>
      <c r="H41" s="260" t="s">
        <v>55</v>
      </c>
      <c r="I41" s="261"/>
      <c r="J41" s="246"/>
      <c r="K41" s="247"/>
      <c r="L41" s="247"/>
      <c r="M41" s="248" t="s">
        <v>52</v>
      </c>
    </row>
    <row r="42" spans="1:13" s="13" customFormat="1" ht="12.95" customHeight="1" thickBot="1">
      <c r="A42" s="267" t="s">
        <v>18</v>
      </c>
      <c r="B42" s="268"/>
      <c r="C42" s="268"/>
      <c r="D42" s="268"/>
      <c r="E42" s="269"/>
      <c r="F42" s="258" t="s">
        <v>19</v>
      </c>
      <c r="G42" s="259"/>
      <c r="H42" s="262" t="s">
        <v>55</v>
      </c>
      <c r="I42" s="263"/>
      <c r="J42" s="243"/>
      <c r="K42" s="243"/>
      <c r="L42" s="243"/>
      <c r="M42" s="243"/>
    </row>
    <row r="43" spans="1:13" s="13" customFormat="1" ht="12.95" customHeight="1" thickTop="1">
      <c r="A43" s="264" t="s">
        <v>51</v>
      </c>
      <c r="B43" s="264"/>
      <c r="C43" s="264"/>
      <c r="D43" s="264"/>
      <c r="E43" s="264"/>
      <c r="F43" s="264"/>
      <c r="G43" s="264"/>
      <c r="H43" s="264"/>
      <c r="I43" s="264"/>
      <c r="J43" s="245"/>
      <c r="K43" s="245"/>
      <c r="L43" s="245"/>
      <c r="M43" s="245"/>
    </row>
    <row r="44" spans="1:13" s="13" customFormat="1" ht="12.95" customHeight="1">
      <c r="A44" s="266" t="s">
        <v>53</v>
      </c>
      <c r="B44" s="266"/>
      <c r="C44" s="266"/>
      <c r="D44" s="266"/>
      <c r="E44" s="266"/>
      <c r="F44" s="266"/>
      <c r="G44" s="266"/>
      <c r="H44" s="266"/>
      <c r="I44" s="266"/>
      <c r="J44" s="243"/>
      <c r="K44" s="243"/>
      <c r="L44" s="243"/>
      <c r="M44" s="243"/>
    </row>
    <row r="45" spans="1:13" ht="12.95" customHeight="1">
      <c r="A45" s="265" t="s">
        <v>54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43"/>
      <c r="L45" s="243"/>
      <c r="M45" s="243"/>
    </row>
  </sheetData>
  <sheetProtection selectLockedCells="1" selectUnlockedCells="1"/>
  <mergeCells count="20">
    <mergeCell ref="J1:K1"/>
    <mergeCell ref="A39:B39"/>
    <mergeCell ref="A40:D40"/>
    <mergeCell ref="A1:E1"/>
    <mergeCell ref="F1:G1"/>
    <mergeCell ref="H1:I1"/>
    <mergeCell ref="A37:B37"/>
    <mergeCell ref="A5:B5"/>
    <mergeCell ref="A13:B13"/>
    <mergeCell ref="A21:B21"/>
    <mergeCell ref="A29:B29"/>
    <mergeCell ref="A43:I43"/>
    <mergeCell ref="A44:I44"/>
    <mergeCell ref="A45:J45"/>
    <mergeCell ref="A41:E41"/>
    <mergeCell ref="F41:G41"/>
    <mergeCell ref="H41:I41"/>
    <mergeCell ref="A42:E42"/>
    <mergeCell ref="F42:G42"/>
    <mergeCell ref="H42:I42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42948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7</v>
      </c>
      <c r="B3" s="6">
        <v>1</v>
      </c>
      <c r="C3" s="65">
        <v>0.33333333333333331</v>
      </c>
      <c r="D3" s="66">
        <v>0.78472222222222221</v>
      </c>
      <c r="E3" s="67">
        <f t="shared" ref="E3:E8" si="0">IF(D3&lt;C3,HOUR(D3)-HOUR(C3)+24,HOUR(D3)-HOUR(C3))+(MINUTE(D3)-MINUTE(C3))/60</f>
        <v>10.833333333333334</v>
      </c>
      <c r="F3" s="68"/>
      <c r="G3" s="69"/>
      <c r="H3" s="69"/>
      <c r="I3" s="70"/>
      <c r="J3" s="71"/>
      <c r="K3" s="72"/>
      <c r="L3" s="73"/>
      <c r="M3" s="195"/>
    </row>
    <row r="4" spans="1:13" ht="12.95" customHeight="1">
      <c r="A4" s="5" t="s">
        <v>7</v>
      </c>
      <c r="B4" s="6">
        <v>2</v>
      </c>
      <c r="C4" s="65">
        <v>0.33333333333333331</v>
      </c>
      <c r="D4" s="66">
        <v>0.78472222222222221</v>
      </c>
      <c r="E4" s="67">
        <f t="shared" si="0"/>
        <v>10.833333333333334</v>
      </c>
      <c r="F4" s="68"/>
      <c r="G4" s="69"/>
      <c r="H4" s="69"/>
      <c r="I4" s="70"/>
      <c r="J4" s="71"/>
      <c r="K4" s="72"/>
      <c r="L4" s="73"/>
      <c r="M4" s="195"/>
    </row>
    <row r="5" spans="1:13" ht="12.95" customHeight="1">
      <c r="A5" s="5" t="s">
        <v>8</v>
      </c>
      <c r="B5" s="6">
        <v>3</v>
      </c>
      <c r="C5" s="65">
        <v>0.33333333333333331</v>
      </c>
      <c r="D5" s="66">
        <v>0.78472222222222221</v>
      </c>
      <c r="E5" s="67">
        <f t="shared" si="0"/>
        <v>10.833333333333334</v>
      </c>
      <c r="F5" s="68"/>
      <c r="G5" s="69"/>
      <c r="H5" s="69"/>
      <c r="I5" s="70"/>
      <c r="J5" s="71"/>
      <c r="K5" s="72"/>
      <c r="L5" s="73"/>
      <c r="M5" s="195"/>
    </row>
    <row r="6" spans="1:13" ht="12.95" customHeight="1">
      <c r="A6" s="5" t="s">
        <v>9</v>
      </c>
      <c r="B6" s="6">
        <v>4</v>
      </c>
      <c r="C6" s="65">
        <v>0.33333333333333331</v>
      </c>
      <c r="D6" s="66">
        <v>0.78472222222222221</v>
      </c>
      <c r="E6" s="67">
        <f t="shared" si="0"/>
        <v>10.833333333333334</v>
      </c>
      <c r="F6" s="68"/>
      <c r="G6" s="69"/>
      <c r="H6" s="69"/>
      <c r="I6" s="70"/>
      <c r="J6" s="71"/>
      <c r="K6" s="72"/>
      <c r="L6" s="73"/>
      <c r="M6" s="195"/>
    </row>
    <row r="7" spans="1:13" ht="12.95" customHeight="1">
      <c r="A7" s="5" t="s">
        <v>10</v>
      </c>
      <c r="B7" s="6">
        <v>5</v>
      </c>
      <c r="C7" s="65"/>
      <c r="D7" s="66"/>
      <c r="E7" s="67">
        <f t="shared" si="0"/>
        <v>0</v>
      </c>
      <c r="F7" s="68"/>
      <c r="G7" s="69"/>
      <c r="H7" s="69"/>
      <c r="I7" s="70"/>
      <c r="J7" s="71"/>
      <c r="K7" s="72"/>
      <c r="L7" s="73"/>
      <c r="M7" s="195"/>
    </row>
    <row r="8" spans="1:13" ht="12.95" customHeight="1">
      <c r="A8" s="5" t="s">
        <v>11</v>
      </c>
      <c r="B8" s="6">
        <v>6</v>
      </c>
      <c r="C8" s="77"/>
      <c r="D8" s="78"/>
      <c r="E8" s="79">
        <f t="shared" si="0"/>
        <v>0</v>
      </c>
      <c r="F8" s="80"/>
      <c r="G8" s="81"/>
      <c r="H8" s="81"/>
      <c r="I8" s="82"/>
      <c r="J8" s="83"/>
      <c r="K8" s="84"/>
      <c r="L8" s="85"/>
      <c r="M8" s="196"/>
    </row>
    <row r="9" spans="1:13" s="13" customFormat="1" ht="12.95" customHeight="1">
      <c r="A9" s="272" t="s">
        <v>12</v>
      </c>
      <c r="B9" s="272"/>
      <c r="C9" s="34"/>
      <c r="D9" s="35"/>
      <c r="E9" s="36">
        <f t="shared" ref="E9:L9" si="1">SUM(E3:E8)</f>
        <v>43.333333333333336</v>
      </c>
      <c r="F9" s="37">
        <f t="shared" si="1"/>
        <v>0</v>
      </c>
      <c r="G9" s="38">
        <f t="shared" si="1"/>
        <v>0</v>
      </c>
      <c r="H9" s="40">
        <f t="shared" si="1"/>
        <v>0</v>
      </c>
      <c r="I9" s="42">
        <f t="shared" si="1"/>
        <v>0</v>
      </c>
      <c r="J9" s="45">
        <f t="shared" si="1"/>
        <v>0</v>
      </c>
      <c r="K9" s="56">
        <f t="shared" si="1"/>
        <v>0</v>
      </c>
      <c r="L9" s="51">
        <f t="shared" si="1"/>
        <v>0</v>
      </c>
      <c r="M9" s="55" t="s">
        <v>14</v>
      </c>
    </row>
    <row r="10" spans="1:13" ht="12.95" customHeight="1">
      <c r="A10" s="5" t="s">
        <v>5</v>
      </c>
      <c r="B10" s="6">
        <v>7</v>
      </c>
      <c r="C10" s="100">
        <v>0.33333333333333331</v>
      </c>
      <c r="D10" s="101">
        <v>0.78472222222222221</v>
      </c>
      <c r="E10" s="62">
        <f t="shared" ref="E10:E16" si="2">IF(D10&lt;C10,HOUR(D10)-HOUR(C10)+24,HOUR(D10)-HOUR(C10))+(MINUTE(D10)-MINUTE(C10))/60</f>
        <v>10.833333333333334</v>
      </c>
      <c r="F10" s="102"/>
      <c r="G10" s="103"/>
      <c r="H10" s="103"/>
      <c r="I10" s="104"/>
      <c r="J10" s="197"/>
      <c r="K10" s="198"/>
      <c r="L10" s="63"/>
      <c r="M10" s="194"/>
    </row>
    <row r="11" spans="1:13" ht="12.95" customHeight="1">
      <c r="A11" s="5" t="s">
        <v>7</v>
      </c>
      <c r="B11" s="6">
        <v>8</v>
      </c>
      <c r="C11" s="65">
        <v>0.33333333333333331</v>
      </c>
      <c r="D11" s="66">
        <v>0.78472222222222221</v>
      </c>
      <c r="E11" s="67">
        <f t="shared" si="2"/>
        <v>10.833333333333334</v>
      </c>
      <c r="F11" s="68"/>
      <c r="G11" s="69"/>
      <c r="H11" s="69"/>
      <c r="I11" s="70"/>
      <c r="J11" s="71"/>
      <c r="K11" s="72"/>
      <c r="L11" s="73"/>
      <c r="M11" s="195"/>
    </row>
    <row r="12" spans="1:13" ht="12.95" customHeight="1">
      <c r="A12" s="5" t="s">
        <v>7</v>
      </c>
      <c r="B12" s="6">
        <v>9</v>
      </c>
      <c r="C12" s="65">
        <v>0.33333333333333331</v>
      </c>
      <c r="D12" s="66">
        <v>0.78472222222222221</v>
      </c>
      <c r="E12" s="67">
        <f t="shared" si="2"/>
        <v>10.833333333333334</v>
      </c>
      <c r="F12" s="68"/>
      <c r="G12" s="69"/>
      <c r="H12" s="69"/>
      <c r="I12" s="70"/>
      <c r="J12" s="71"/>
      <c r="K12" s="72"/>
      <c r="L12" s="73"/>
      <c r="M12" s="195"/>
    </row>
    <row r="13" spans="1:13" ht="12.95" customHeight="1">
      <c r="A13" s="5" t="s">
        <v>8</v>
      </c>
      <c r="B13" s="6">
        <v>10</v>
      </c>
      <c r="C13" s="65">
        <v>0.33333333333333331</v>
      </c>
      <c r="D13" s="66">
        <v>0.78472222222222221</v>
      </c>
      <c r="E13" s="67">
        <f t="shared" si="2"/>
        <v>10.833333333333334</v>
      </c>
      <c r="F13" s="68"/>
      <c r="G13" s="69"/>
      <c r="H13" s="69"/>
      <c r="I13" s="70"/>
      <c r="J13" s="71"/>
      <c r="K13" s="72"/>
      <c r="L13" s="73"/>
      <c r="M13" s="195"/>
    </row>
    <row r="14" spans="1:13" ht="12.95" customHeight="1">
      <c r="A14" s="5" t="s">
        <v>9</v>
      </c>
      <c r="B14" s="6">
        <v>11</v>
      </c>
      <c r="C14" s="65">
        <v>0.33333333333333331</v>
      </c>
      <c r="D14" s="66">
        <v>0.78472222222222221</v>
      </c>
      <c r="E14" s="67">
        <f t="shared" si="2"/>
        <v>10.833333333333334</v>
      </c>
      <c r="F14" s="68"/>
      <c r="G14" s="69"/>
      <c r="H14" s="69"/>
      <c r="I14" s="70"/>
      <c r="J14" s="71"/>
      <c r="K14" s="72"/>
      <c r="L14" s="73"/>
      <c r="M14" s="195"/>
    </row>
    <row r="15" spans="1:13" ht="12.95" customHeight="1">
      <c r="A15" s="5" t="s">
        <v>10</v>
      </c>
      <c r="B15" s="6">
        <v>12</v>
      </c>
      <c r="C15" s="65"/>
      <c r="D15" s="66"/>
      <c r="E15" s="67">
        <f t="shared" si="2"/>
        <v>0</v>
      </c>
      <c r="F15" s="68"/>
      <c r="G15" s="69"/>
      <c r="H15" s="69"/>
      <c r="I15" s="70"/>
      <c r="J15" s="71"/>
      <c r="K15" s="72"/>
      <c r="L15" s="73"/>
      <c r="M15" s="74"/>
    </row>
    <row r="16" spans="1:13" ht="12.95" customHeight="1">
      <c r="A16" s="5" t="s">
        <v>11</v>
      </c>
      <c r="B16" s="6">
        <v>13</v>
      </c>
      <c r="C16" s="77"/>
      <c r="D16" s="78"/>
      <c r="E16" s="79">
        <f t="shared" si="2"/>
        <v>0</v>
      </c>
      <c r="F16" s="80"/>
      <c r="G16" s="81"/>
      <c r="H16" s="81"/>
      <c r="I16" s="82"/>
      <c r="J16" s="83"/>
      <c r="K16" s="84"/>
      <c r="L16" s="85"/>
      <c r="M16" s="86"/>
    </row>
    <row r="17" spans="1:13" s="13" customFormat="1" ht="12.95" customHeight="1">
      <c r="A17" s="272" t="s">
        <v>12</v>
      </c>
      <c r="B17" s="272"/>
      <c r="C17" s="34"/>
      <c r="D17" s="35"/>
      <c r="E17" s="36">
        <f t="shared" ref="E17:L17" si="3">SUM(E10:E16)</f>
        <v>54.166666666666671</v>
      </c>
      <c r="F17" s="37">
        <f t="shared" si="3"/>
        <v>0</v>
      </c>
      <c r="G17" s="38">
        <f t="shared" si="3"/>
        <v>0</v>
      </c>
      <c r="H17" s="40">
        <f t="shared" si="3"/>
        <v>0</v>
      </c>
      <c r="I17" s="42">
        <f t="shared" si="3"/>
        <v>0</v>
      </c>
      <c r="J17" s="45">
        <f t="shared" si="3"/>
        <v>0</v>
      </c>
      <c r="K17" s="56">
        <f t="shared" si="3"/>
        <v>0</v>
      </c>
      <c r="L17" s="51">
        <f t="shared" si="3"/>
        <v>0</v>
      </c>
      <c r="M17" s="58" t="s">
        <v>14</v>
      </c>
    </row>
    <row r="18" spans="1:13" ht="12.95" customHeight="1">
      <c r="A18" s="5" t="s">
        <v>5</v>
      </c>
      <c r="B18" s="6">
        <v>14</v>
      </c>
      <c r="C18" s="100">
        <v>0.33333333333333331</v>
      </c>
      <c r="D18" s="101">
        <v>0.78472222222222221</v>
      </c>
      <c r="E18" s="62">
        <f t="shared" ref="E18:E24" si="4">IF(D18&lt;C18,HOUR(D18)-HOUR(C18)+24,HOUR(D18)-HOUR(C18))+(MINUTE(D18)-MINUTE(C18))/60</f>
        <v>10.833333333333334</v>
      </c>
      <c r="F18" s="199"/>
      <c r="G18" s="190"/>
      <c r="H18" s="190"/>
      <c r="I18" s="191"/>
      <c r="J18" s="192"/>
      <c r="K18" s="200"/>
      <c r="L18" s="63"/>
      <c r="M18" s="236"/>
    </row>
    <row r="19" spans="1:13" ht="12.95" customHeight="1">
      <c r="A19" s="5" t="s">
        <v>7</v>
      </c>
      <c r="B19" s="6">
        <v>15</v>
      </c>
      <c r="C19" s="65"/>
      <c r="D19" s="66"/>
      <c r="E19" s="67">
        <f t="shared" si="4"/>
        <v>0</v>
      </c>
      <c r="F19" s="68"/>
      <c r="G19" s="69"/>
      <c r="H19" s="69"/>
      <c r="I19" s="70"/>
      <c r="J19" s="71"/>
      <c r="K19" s="72"/>
      <c r="L19" s="73"/>
      <c r="M19" s="201" t="s">
        <v>24</v>
      </c>
    </row>
    <row r="20" spans="1:13" ht="12.95" customHeight="1">
      <c r="A20" s="5" t="s">
        <v>7</v>
      </c>
      <c r="B20" s="6">
        <v>16</v>
      </c>
      <c r="C20" s="65">
        <v>0.33333333333333331</v>
      </c>
      <c r="D20" s="66">
        <v>0.78472222222222221</v>
      </c>
      <c r="E20" s="67">
        <f t="shared" si="4"/>
        <v>10.833333333333334</v>
      </c>
      <c r="F20" s="68"/>
      <c r="G20" s="69"/>
      <c r="H20" s="69"/>
      <c r="I20" s="70"/>
      <c r="J20" s="71"/>
      <c r="K20" s="72"/>
      <c r="L20" s="73"/>
      <c r="M20" s="74"/>
    </row>
    <row r="21" spans="1:13" ht="12.95" customHeight="1">
      <c r="A21" s="5" t="s">
        <v>8</v>
      </c>
      <c r="B21" s="6">
        <v>17</v>
      </c>
      <c r="C21" s="65">
        <v>0.33333333333333331</v>
      </c>
      <c r="D21" s="66">
        <v>0.78472222222222221</v>
      </c>
      <c r="E21" s="67">
        <f t="shared" si="4"/>
        <v>10.833333333333334</v>
      </c>
      <c r="F21" s="68"/>
      <c r="G21" s="69"/>
      <c r="H21" s="69"/>
      <c r="I21" s="70"/>
      <c r="J21" s="71"/>
      <c r="K21" s="72"/>
      <c r="L21" s="73"/>
      <c r="M21" s="74"/>
    </row>
    <row r="22" spans="1:13" ht="12.95" customHeight="1">
      <c r="A22" s="5" t="s">
        <v>9</v>
      </c>
      <c r="B22" s="6">
        <v>18</v>
      </c>
      <c r="C22" s="65">
        <v>0.33333333333333331</v>
      </c>
      <c r="D22" s="66">
        <v>0.78472222222222221</v>
      </c>
      <c r="E22" s="67">
        <f t="shared" si="4"/>
        <v>10.833333333333334</v>
      </c>
      <c r="F22" s="68"/>
      <c r="G22" s="69"/>
      <c r="H22" s="69"/>
      <c r="I22" s="70"/>
      <c r="J22" s="71"/>
      <c r="K22" s="72"/>
      <c r="L22" s="73"/>
      <c r="M22" s="74"/>
    </row>
    <row r="23" spans="1:13" ht="12.95" customHeight="1">
      <c r="A23" s="5" t="s">
        <v>10</v>
      </c>
      <c r="B23" s="6">
        <v>19</v>
      </c>
      <c r="C23" s="65"/>
      <c r="D23" s="66"/>
      <c r="E23" s="67">
        <f t="shared" si="4"/>
        <v>0</v>
      </c>
      <c r="F23" s="68"/>
      <c r="G23" s="69"/>
      <c r="H23" s="69"/>
      <c r="I23" s="70"/>
      <c r="J23" s="71"/>
      <c r="K23" s="72"/>
      <c r="L23" s="73"/>
      <c r="M23" s="195"/>
    </row>
    <row r="24" spans="1:13" ht="12.95" customHeight="1">
      <c r="A24" s="5" t="s">
        <v>11</v>
      </c>
      <c r="B24" s="6">
        <v>20</v>
      </c>
      <c r="C24" s="77"/>
      <c r="D24" s="78"/>
      <c r="E24" s="79">
        <f t="shared" si="4"/>
        <v>0</v>
      </c>
      <c r="F24" s="80"/>
      <c r="G24" s="81"/>
      <c r="H24" s="81"/>
      <c r="I24" s="82"/>
      <c r="J24" s="83"/>
      <c r="K24" s="84"/>
      <c r="L24" s="85"/>
      <c r="M24" s="196"/>
    </row>
    <row r="25" spans="1:13" s="13" customFormat="1" ht="12.95" customHeight="1">
      <c r="A25" s="272" t="s">
        <v>12</v>
      </c>
      <c r="B25" s="272"/>
      <c r="C25" s="34"/>
      <c r="D25" s="35"/>
      <c r="E25" s="36">
        <f t="shared" ref="E25:L25" si="5">SUM(E18:E24)</f>
        <v>43.333333333333336</v>
      </c>
      <c r="F25" s="37">
        <f t="shared" si="5"/>
        <v>0</v>
      </c>
      <c r="G25" s="38">
        <f t="shared" si="5"/>
        <v>0</v>
      </c>
      <c r="H25" s="40">
        <f t="shared" si="5"/>
        <v>0</v>
      </c>
      <c r="I25" s="42">
        <f t="shared" si="5"/>
        <v>0</v>
      </c>
      <c r="J25" s="45">
        <f t="shared" si="5"/>
        <v>0</v>
      </c>
      <c r="K25" s="56">
        <f t="shared" si="5"/>
        <v>0</v>
      </c>
      <c r="L25" s="51">
        <f t="shared" si="5"/>
        <v>0</v>
      </c>
      <c r="M25" s="55" t="s">
        <v>14</v>
      </c>
    </row>
    <row r="26" spans="1:13" ht="12.95" customHeight="1">
      <c r="A26" s="5" t="s">
        <v>5</v>
      </c>
      <c r="B26" s="6">
        <v>21</v>
      </c>
      <c r="C26" s="100">
        <v>0.33333333333333331</v>
      </c>
      <c r="D26" s="101">
        <v>0.78472222222222221</v>
      </c>
      <c r="E26" s="62">
        <f t="shared" ref="E26:E32" si="6">IF(D26&lt;C26,HOUR(D26)-HOUR(C26)+24,HOUR(D26)-HOUR(C26))+(MINUTE(D26)-MINUTE(C26))/60</f>
        <v>10.833333333333334</v>
      </c>
      <c r="F26" s="189"/>
      <c r="G26" s="190"/>
      <c r="H26" s="190"/>
      <c r="I26" s="191"/>
      <c r="J26" s="192"/>
      <c r="K26" s="193"/>
      <c r="L26" s="63"/>
      <c r="M26" s="194"/>
    </row>
    <row r="27" spans="1:13" ht="12.95" customHeight="1">
      <c r="A27" s="5" t="s">
        <v>7</v>
      </c>
      <c r="B27" s="6">
        <v>22</v>
      </c>
      <c r="C27" s="65">
        <v>0.33333333333333331</v>
      </c>
      <c r="D27" s="66">
        <v>0.78472222222222221</v>
      </c>
      <c r="E27" s="67">
        <f t="shared" si="6"/>
        <v>10.833333333333334</v>
      </c>
      <c r="F27" s="68"/>
      <c r="G27" s="69"/>
      <c r="H27" s="69"/>
      <c r="I27" s="70"/>
      <c r="J27" s="71"/>
      <c r="K27" s="72"/>
      <c r="L27" s="73"/>
      <c r="M27" s="195"/>
    </row>
    <row r="28" spans="1:13" ht="12.95" customHeight="1">
      <c r="A28" s="5" t="s">
        <v>7</v>
      </c>
      <c r="B28" s="6">
        <v>23</v>
      </c>
      <c r="C28" s="65">
        <v>0.33333333333333331</v>
      </c>
      <c r="D28" s="66">
        <v>0.78472222222222221</v>
      </c>
      <c r="E28" s="67">
        <f t="shared" si="6"/>
        <v>10.833333333333334</v>
      </c>
      <c r="F28" s="68"/>
      <c r="G28" s="69"/>
      <c r="H28" s="69"/>
      <c r="I28" s="70"/>
      <c r="J28" s="71"/>
      <c r="K28" s="72"/>
      <c r="L28" s="73"/>
      <c r="M28" s="195"/>
    </row>
    <row r="29" spans="1:13" ht="12.95" customHeight="1">
      <c r="A29" s="5" t="s">
        <v>8</v>
      </c>
      <c r="B29" s="6">
        <v>24</v>
      </c>
      <c r="C29" s="65">
        <v>0.33333333333333331</v>
      </c>
      <c r="D29" s="66">
        <v>0.78472222222222221</v>
      </c>
      <c r="E29" s="67">
        <f t="shared" si="6"/>
        <v>10.833333333333334</v>
      </c>
      <c r="F29" s="68"/>
      <c r="G29" s="69"/>
      <c r="H29" s="69"/>
      <c r="I29" s="70"/>
      <c r="J29" s="71"/>
      <c r="K29" s="71"/>
      <c r="L29" s="73"/>
      <c r="M29" s="195"/>
    </row>
    <row r="30" spans="1:13" ht="12.95" customHeight="1">
      <c r="A30" s="5" t="s">
        <v>9</v>
      </c>
      <c r="B30" s="6">
        <v>25</v>
      </c>
      <c r="C30" s="65">
        <v>0.33333333333333331</v>
      </c>
      <c r="D30" s="66">
        <v>0.78472222222222221</v>
      </c>
      <c r="E30" s="67">
        <f t="shared" si="6"/>
        <v>10.833333333333334</v>
      </c>
      <c r="F30" s="68"/>
      <c r="G30" s="69"/>
      <c r="H30" s="69"/>
      <c r="I30" s="70"/>
      <c r="J30" s="71"/>
      <c r="K30" s="72"/>
      <c r="L30" s="73"/>
      <c r="M30" s="195"/>
    </row>
    <row r="31" spans="1:13" ht="12.95" customHeight="1">
      <c r="A31" s="5" t="s">
        <v>10</v>
      </c>
      <c r="B31" s="6">
        <v>26</v>
      </c>
      <c r="C31" s="65"/>
      <c r="D31" s="66"/>
      <c r="E31" s="67">
        <f t="shared" si="6"/>
        <v>0</v>
      </c>
      <c r="F31" s="68"/>
      <c r="G31" s="69"/>
      <c r="H31" s="69"/>
      <c r="I31" s="70"/>
      <c r="J31" s="71"/>
      <c r="K31" s="71"/>
      <c r="L31" s="73"/>
      <c r="M31" s="195"/>
    </row>
    <row r="32" spans="1:13" ht="12.95" customHeight="1">
      <c r="A32" s="5" t="s">
        <v>11</v>
      </c>
      <c r="B32" s="6">
        <v>27</v>
      </c>
      <c r="C32" s="77"/>
      <c r="D32" s="78"/>
      <c r="E32" s="79">
        <f t="shared" si="6"/>
        <v>0</v>
      </c>
      <c r="F32" s="80"/>
      <c r="G32" s="81"/>
      <c r="H32" s="81"/>
      <c r="I32" s="82"/>
      <c r="J32" s="83"/>
      <c r="K32" s="83"/>
      <c r="L32" s="85"/>
      <c r="M32" s="196"/>
    </row>
    <row r="33" spans="1:13" s="13" customFormat="1" ht="12.95" customHeight="1">
      <c r="A33" s="272" t="s">
        <v>12</v>
      </c>
      <c r="B33" s="272"/>
      <c r="C33" s="34"/>
      <c r="D33" s="35"/>
      <c r="E33" s="36">
        <f t="shared" ref="E33:L33" si="7">SUM(E26:E32)</f>
        <v>54.166666666666671</v>
      </c>
      <c r="F33" s="37">
        <f t="shared" si="7"/>
        <v>0</v>
      </c>
      <c r="G33" s="38">
        <f t="shared" si="7"/>
        <v>0</v>
      </c>
      <c r="H33" s="40">
        <f t="shared" si="7"/>
        <v>0</v>
      </c>
      <c r="I33" s="42">
        <f t="shared" si="7"/>
        <v>0</v>
      </c>
      <c r="J33" s="45">
        <f t="shared" si="7"/>
        <v>0</v>
      </c>
      <c r="K33" s="56">
        <f t="shared" si="7"/>
        <v>0</v>
      </c>
      <c r="L33" s="51">
        <f t="shared" si="7"/>
        <v>0</v>
      </c>
      <c r="M33" s="55" t="s">
        <v>14</v>
      </c>
    </row>
    <row r="34" spans="1:13" ht="12.95" customHeight="1">
      <c r="A34" s="5" t="s">
        <v>5</v>
      </c>
      <c r="B34" s="6">
        <v>28</v>
      </c>
      <c r="C34" s="60">
        <v>0.33333333333333331</v>
      </c>
      <c r="D34" s="61">
        <v>0.78472222222222221</v>
      </c>
      <c r="E34" s="62">
        <f>IF(D34&lt;C34,HOUR(D34)-HOUR(C34)+24,HOUR(D34)-HOUR(C34))+(MINUTE(D34)-MINUTE(C34))/60</f>
        <v>10.833333333333334</v>
      </c>
      <c r="F34" s="189"/>
      <c r="G34" s="190"/>
      <c r="H34" s="190"/>
      <c r="I34" s="191"/>
      <c r="J34" s="192"/>
      <c r="K34" s="193"/>
      <c r="L34" s="63"/>
      <c r="M34" s="194"/>
    </row>
    <row r="35" spans="1:13" ht="12.95" customHeight="1">
      <c r="A35" s="5" t="s">
        <v>7</v>
      </c>
      <c r="B35" s="6">
        <v>29</v>
      </c>
      <c r="C35" s="65">
        <v>0.33333333333333331</v>
      </c>
      <c r="D35" s="66">
        <v>0.78472222222222221</v>
      </c>
      <c r="E35" s="67">
        <f>IF(D35&lt;C35,HOUR(D35)-HOUR(C35)+24,HOUR(D35)-HOUR(C35))+(MINUTE(D35)-MINUTE(C35))/60</f>
        <v>10.833333333333334</v>
      </c>
      <c r="F35" s="68"/>
      <c r="G35" s="69"/>
      <c r="H35" s="69"/>
      <c r="I35" s="70"/>
      <c r="J35" s="71"/>
      <c r="K35" s="72"/>
      <c r="L35" s="73"/>
      <c r="M35" s="195"/>
    </row>
    <row r="36" spans="1:13" ht="12.95" customHeight="1">
      <c r="A36" s="5" t="s">
        <v>7</v>
      </c>
      <c r="B36" s="6">
        <v>30</v>
      </c>
      <c r="C36" s="65">
        <v>0.33333333333333331</v>
      </c>
      <c r="D36" s="66">
        <v>0.78472222222222221</v>
      </c>
      <c r="E36" s="67">
        <f>IF(D36&lt;C36,HOUR(D36)-HOUR(C36)+24,HOUR(D36)-HOUR(C36))+(MINUTE(D36)-MINUTE(C36))/60</f>
        <v>10.833333333333334</v>
      </c>
      <c r="F36" s="68"/>
      <c r="G36" s="69"/>
      <c r="H36" s="69"/>
      <c r="I36" s="70"/>
      <c r="J36" s="71"/>
      <c r="K36" s="72"/>
      <c r="L36" s="73"/>
      <c r="M36" s="195"/>
    </row>
    <row r="37" spans="1:13" ht="12.95" customHeight="1">
      <c r="A37" s="5" t="s">
        <v>8</v>
      </c>
      <c r="B37" s="6">
        <v>31</v>
      </c>
      <c r="C37" s="77">
        <v>0.33333333333333331</v>
      </c>
      <c r="D37" s="78">
        <v>0.78472222222222221</v>
      </c>
      <c r="E37" s="79">
        <f>IF(D37&lt;C37,HOUR(D37)-HOUR(C37)+24,HOUR(D37)-HOUR(C37))+(MINUTE(D37)-MINUTE(C37))/60</f>
        <v>10.833333333333334</v>
      </c>
      <c r="F37" s="80"/>
      <c r="G37" s="81"/>
      <c r="H37" s="81"/>
      <c r="I37" s="82"/>
      <c r="J37" s="83"/>
      <c r="K37" s="83"/>
      <c r="L37" s="85"/>
      <c r="M37" s="196"/>
    </row>
    <row r="38" spans="1:13" s="13" customFormat="1" ht="12.95" customHeight="1">
      <c r="A38" s="272" t="s">
        <v>12</v>
      </c>
      <c r="B38" s="272"/>
      <c r="C38" s="34"/>
      <c r="D38" s="35"/>
      <c r="E38" s="36">
        <f t="shared" ref="E38:L38" si="8">SUM(E34:E37)</f>
        <v>43.333333333333336</v>
      </c>
      <c r="F38" s="37">
        <f t="shared" si="8"/>
        <v>0</v>
      </c>
      <c r="G38" s="38">
        <f t="shared" si="8"/>
        <v>0</v>
      </c>
      <c r="H38" s="40">
        <f t="shared" si="8"/>
        <v>0</v>
      </c>
      <c r="I38" s="42">
        <f t="shared" si="8"/>
        <v>0</v>
      </c>
      <c r="J38" s="45">
        <f t="shared" si="8"/>
        <v>0</v>
      </c>
      <c r="K38" s="56">
        <f t="shared" si="8"/>
        <v>0</v>
      </c>
      <c r="L38" s="51">
        <f t="shared" si="8"/>
        <v>0</v>
      </c>
      <c r="M38" s="55" t="s">
        <v>14</v>
      </c>
    </row>
    <row r="39" spans="1:13" s="13" customFormat="1" ht="12.95" customHeight="1" thickBot="1">
      <c r="A39" s="274" t="s">
        <v>16</v>
      </c>
      <c r="B39" s="274"/>
      <c r="C39" s="274"/>
      <c r="D39" s="274"/>
      <c r="E39" s="29">
        <f>SUM(E38,E33,E25,E17,E9)</f>
        <v>238.33333333333334</v>
      </c>
      <c r="F39" s="29">
        <f t="shared" ref="F39:L39" si="9">SUM(F38,F33,F25,F17,F9)</f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57"/>
    </row>
    <row r="40" spans="1:13" s="13" customFormat="1" ht="12.95" customHeight="1" thickTop="1">
      <c r="A40" s="253" t="s">
        <v>17</v>
      </c>
      <c r="B40" s="254"/>
      <c r="C40" s="254"/>
      <c r="D40" s="254"/>
      <c r="E40" s="255"/>
      <c r="F40" s="256" t="s">
        <v>19</v>
      </c>
      <c r="G40" s="257"/>
      <c r="H40" s="260" t="s">
        <v>55</v>
      </c>
      <c r="I40" s="261"/>
      <c r="J40" s="246"/>
      <c r="K40" s="247"/>
      <c r="L40" s="247"/>
      <c r="M40" s="248" t="s">
        <v>52</v>
      </c>
    </row>
    <row r="41" spans="1:13" s="13" customFormat="1" ht="12.95" customHeight="1" thickBot="1">
      <c r="A41" s="267" t="s">
        <v>18</v>
      </c>
      <c r="B41" s="268"/>
      <c r="C41" s="268"/>
      <c r="D41" s="268"/>
      <c r="E41" s="269"/>
      <c r="F41" s="258" t="s">
        <v>19</v>
      </c>
      <c r="G41" s="259"/>
      <c r="H41" s="262" t="s">
        <v>55</v>
      </c>
      <c r="I41" s="263"/>
      <c r="J41" s="243"/>
      <c r="K41" s="243"/>
      <c r="L41" s="243"/>
      <c r="M41" s="243"/>
    </row>
    <row r="42" spans="1:13" s="13" customFormat="1" ht="12.95" customHeight="1" thickTop="1">
      <c r="A42" s="264" t="s">
        <v>51</v>
      </c>
      <c r="B42" s="264"/>
      <c r="C42" s="264"/>
      <c r="D42" s="264"/>
      <c r="E42" s="264"/>
      <c r="F42" s="264"/>
      <c r="G42" s="264"/>
      <c r="H42" s="264"/>
      <c r="I42" s="264"/>
      <c r="J42" s="245"/>
      <c r="K42" s="245"/>
      <c r="L42" s="245"/>
      <c r="M42" s="245"/>
    </row>
    <row r="43" spans="1:13" s="13" customFormat="1" ht="12.95" customHeight="1">
      <c r="A43" s="266" t="s">
        <v>53</v>
      </c>
      <c r="B43" s="266"/>
      <c r="C43" s="266"/>
      <c r="D43" s="266"/>
      <c r="E43" s="266"/>
      <c r="F43" s="266"/>
      <c r="G43" s="266"/>
      <c r="H43" s="266"/>
      <c r="I43" s="266"/>
      <c r="J43" s="243"/>
      <c r="K43" s="243"/>
      <c r="L43" s="243"/>
      <c r="M43" s="243"/>
    </row>
    <row r="44" spans="1:13">
      <c r="A44" s="265" t="s">
        <v>54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43"/>
      <c r="L44" s="243"/>
      <c r="M44" s="243"/>
    </row>
  </sheetData>
  <sheetProtection selectLockedCells="1" selectUnlockedCells="1"/>
  <mergeCells count="19">
    <mergeCell ref="A1:E1"/>
    <mergeCell ref="F1:G1"/>
    <mergeCell ref="H1:I1"/>
    <mergeCell ref="J1:K1"/>
    <mergeCell ref="A43:I43"/>
    <mergeCell ref="A44:J44"/>
    <mergeCell ref="A9:B9"/>
    <mergeCell ref="A17:B17"/>
    <mergeCell ref="A25:B25"/>
    <mergeCell ref="A33:B33"/>
    <mergeCell ref="A39:D39"/>
    <mergeCell ref="A40:E40"/>
    <mergeCell ref="F40:G40"/>
    <mergeCell ref="A42:I42"/>
    <mergeCell ref="H40:I40"/>
    <mergeCell ref="A41:E41"/>
    <mergeCell ref="F41:G41"/>
    <mergeCell ref="H41:I41"/>
    <mergeCell ref="A38:B38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Normal="100" workbookViewId="0">
      <selection activeCell="J26" sqref="J26"/>
    </sheetView>
  </sheetViews>
  <sheetFormatPr baseColWidth="10" defaultRowHeight="12.75"/>
  <cols>
    <col min="1" max="1" width="3.28515625" customWidth="1"/>
    <col min="2" max="2" width="3.5703125" customWidth="1"/>
    <col min="3" max="12" width="9.7109375" customWidth="1"/>
    <col min="13" max="13" width="30.85546875" customWidth="1"/>
  </cols>
  <sheetData>
    <row r="1" spans="1:13" ht="15" customHeight="1" thickBot="1">
      <c r="A1" s="270" t="s">
        <v>48</v>
      </c>
      <c r="B1" s="270"/>
      <c r="C1" s="270"/>
      <c r="D1" s="270"/>
      <c r="E1" s="270"/>
      <c r="F1" s="275">
        <v>42979</v>
      </c>
      <c r="G1" s="275"/>
      <c r="H1" s="271" t="s">
        <v>49</v>
      </c>
      <c r="I1" s="271"/>
      <c r="J1" s="270"/>
      <c r="K1" s="270"/>
      <c r="L1" s="252" t="s">
        <v>50</v>
      </c>
      <c r="M1" s="251"/>
    </row>
    <row r="2" spans="1:13" ht="24" customHeight="1" thickTop="1" thickBot="1">
      <c r="A2" s="249" t="s">
        <v>0</v>
      </c>
      <c r="B2" s="250" t="s">
        <v>1</v>
      </c>
      <c r="C2" s="1" t="s">
        <v>2</v>
      </c>
      <c r="D2" s="2" t="s">
        <v>3</v>
      </c>
      <c r="E2" s="3" t="s">
        <v>56</v>
      </c>
      <c r="F2" s="31" t="s">
        <v>57</v>
      </c>
      <c r="G2" s="23" t="s">
        <v>58</v>
      </c>
      <c r="H2" s="24" t="s">
        <v>62</v>
      </c>
      <c r="I2" s="30" t="s">
        <v>29</v>
      </c>
      <c r="J2" s="43" t="s">
        <v>59</v>
      </c>
      <c r="K2" s="46" t="s">
        <v>60</v>
      </c>
      <c r="L2" s="49" t="s">
        <v>61</v>
      </c>
      <c r="M2" s="4" t="s">
        <v>4</v>
      </c>
    </row>
    <row r="3" spans="1:13" ht="12.95" customHeight="1">
      <c r="A3" s="5" t="s">
        <v>9</v>
      </c>
      <c r="B3" s="6">
        <v>1</v>
      </c>
      <c r="C3" s="65">
        <v>0.33333333333333331</v>
      </c>
      <c r="D3" s="66">
        <v>0.78472222222222221</v>
      </c>
      <c r="E3" s="67">
        <f>IF(D3&lt;C3,HOUR(D3)-HOUR(C3)+24,HOUR(D3)-HOUR(C3))+(MINUTE(D3)-MINUTE(C3))/60</f>
        <v>10.833333333333334</v>
      </c>
      <c r="F3" s="68"/>
      <c r="G3" s="69"/>
      <c r="H3" s="69"/>
      <c r="I3" s="70"/>
      <c r="J3" s="71"/>
      <c r="K3" s="72"/>
      <c r="L3" s="73"/>
      <c r="M3" s="195"/>
    </row>
    <row r="4" spans="1:13" ht="12.95" customHeight="1">
      <c r="A4" s="5" t="s">
        <v>10</v>
      </c>
      <c r="B4" s="6">
        <v>2</v>
      </c>
      <c r="C4" s="65"/>
      <c r="D4" s="66"/>
      <c r="E4" s="67">
        <f>IF(D4&lt;C4,HOUR(D4)-HOUR(C4)+24,HOUR(D4)-HOUR(C4))+(MINUTE(D4)-MINUTE(C4))/60</f>
        <v>0</v>
      </c>
      <c r="F4" s="68"/>
      <c r="G4" s="69"/>
      <c r="H4" s="69"/>
      <c r="I4" s="70"/>
      <c r="J4" s="71"/>
      <c r="K4" s="72"/>
      <c r="L4" s="73"/>
      <c r="M4" s="195"/>
    </row>
    <row r="5" spans="1:13" ht="12.95" customHeight="1">
      <c r="A5" s="5" t="s">
        <v>11</v>
      </c>
      <c r="B5" s="6">
        <v>3</v>
      </c>
      <c r="C5" s="77"/>
      <c r="D5" s="78"/>
      <c r="E5" s="79">
        <f>IF(D5&lt;C5,HOUR(D5)-HOUR(C5)+24,HOUR(D5)-HOUR(C5))+(MINUTE(D5)-MINUTE(C5))/60</f>
        <v>0</v>
      </c>
      <c r="F5" s="80"/>
      <c r="G5" s="81"/>
      <c r="H5" s="81"/>
      <c r="I5" s="82"/>
      <c r="J5" s="83"/>
      <c r="K5" s="84"/>
      <c r="L5" s="85"/>
      <c r="M5" s="196"/>
    </row>
    <row r="6" spans="1:13" s="13" customFormat="1" ht="12.95" customHeight="1">
      <c r="A6" s="272" t="s">
        <v>12</v>
      </c>
      <c r="B6" s="272"/>
      <c r="C6" s="34"/>
      <c r="D6" s="35"/>
      <c r="E6" s="36">
        <f t="shared" ref="E6:L6" si="0">SUM(E3:E5)</f>
        <v>10.833333333333334</v>
      </c>
      <c r="F6" s="37">
        <f t="shared" si="0"/>
        <v>0</v>
      </c>
      <c r="G6" s="38">
        <f t="shared" si="0"/>
        <v>0</v>
      </c>
      <c r="H6" s="40">
        <f t="shared" si="0"/>
        <v>0</v>
      </c>
      <c r="I6" s="42">
        <f t="shared" si="0"/>
        <v>0</v>
      </c>
      <c r="J6" s="45">
        <f t="shared" si="0"/>
        <v>0</v>
      </c>
      <c r="K6" s="56">
        <f t="shared" si="0"/>
        <v>0</v>
      </c>
      <c r="L6" s="51">
        <f t="shared" si="0"/>
        <v>0</v>
      </c>
      <c r="M6" s="55" t="s">
        <v>14</v>
      </c>
    </row>
    <row r="7" spans="1:13" ht="12.95" customHeight="1">
      <c r="A7" s="5" t="s">
        <v>5</v>
      </c>
      <c r="B7" s="6">
        <v>4</v>
      </c>
      <c r="C7" s="100">
        <v>0.33333333333333331</v>
      </c>
      <c r="D7" s="101">
        <v>0.78472222222222221</v>
      </c>
      <c r="E7" s="62">
        <f t="shared" ref="E7:E13" si="1">IF(D7&lt;C7,HOUR(D7)-HOUR(C7)+24,HOUR(D7)-HOUR(C7))+(MINUTE(D7)-MINUTE(C7))/60</f>
        <v>10.833333333333334</v>
      </c>
      <c r="F7" s="102"/>
      <c r="G7" s="103"/>
      <c r="H7" s="103"/>
      <c r="I7" s="104"/>
      <c r="J7" s="197"/>
      <c r="K7" s="198"/>
      <c r="L7" s="63"/>
      <c r="M7" s="194"/>
    </row>
    <row r="8" spans="1:13" ht="12.95" customHeight="1">
      <c r="A8" s="5" t="s">
        <v>7</v>
      </c>
      <c r="B8" s="6">
        <v>5</v>
      </c>
      <c r="C8" s="65">
        <v>0.33333333333333331</v>
      </c>
      <c r="D8" s="66">
        <v>0.78472222222222221</v>
      </c>
      <c r="E8" s="67">
        <f t="shared" si="1"/>
        <v>10.833333333333334</v>
      </c>
      <c r="F8" s="68"/>
      <c r="G8" s="69"/>
      <c r="H8" s="69"/>
      <c r="I8" s="70"/>
      <c r="J8" s="71"/>
      <c r="K8" s="72"/>
      <c r="L8" s="73"/>
      <c r="M8" s="195"/>
    </row>
    <row r="9" spans="1:13" ht="12.95" customHeight="1">
      <c r="A9" s="5" t="s">
        <v>7</v>
      </c>
      <c r="B9" s="6">
        <v>6</v>
      </c>
      <c r="C9" s="65">
        <v>0.33333333333333331</v>
      </c>
      <c r="D9" s="66">
        <v>0.78472222222222221</v>
      </c>
      <c r="E9" s="67">
        <f t="shared" si="1"/>
        <v>10.833333333333334</v>
      </c>
      <c r="F9" s="68"/>
      <c r="G9" s="69"/>
      <c r="H9" s="69"/>
      <c r="I9" s="70"/>
      <c r="J9" s="71"/>
      <c r="K9" s="72"/>
      <c r="L9" s="73"/>
      <c r="M9" s="195"/>
    </row>
    <row r="10" spans="1:13" ht="12.95" customHeight="1">
      <c r="A10" s="5" t="s">
        <v>8</v>
      </c>
      <c r="B10" s="6">
        <v>7</v>
      </c>
      <c r="C10" s="65">
        <v>0.33333333333333331</v>
      </c>
      <c r="D10" s="66">
        <v>0.78472222222222221</v>
      </c>
      <c r="E10" s="67">
        <f t="shared" si="1"/>
        <v>10.833333333333334</v>
      </c>
      <c r="F10" s="68"/>
      <c r="G10" s="69"/>
      <c r="H10" s="69"/>
      <c r="I10" s="70"/>
      <c r="J10" s="71"/>
      <c r="K10" s="72"/>
      <c r="L10" s="73"/>
      <c r="M10" s="195"/>
    </row>
    <row r="11" spans="1:13" ht="12.95" customHeight="1">
      <c r="A11" s="5" t="s">
        <v>9</v>
      </c>
      <c r="B11" s="6">
        <v>8</v>
      </c>
      <c r="C11" s="65">
        <v>0.33333333333333331</v>
      </c>
      <c r="D11" s="66">
        <v>0.78472222222222221</v>
      </c>
      <c r="E11" s="67">
        <f t="shared" si="1"/>
        <v>10.833333333333334</v>
      </c>
      <c r="F11" s="68"/>
      <c r="G11" s="69"/>
      <c r="H11" s="69"/>
      <c r="I11" s="70"/>
      <c r="J11" s="71"/>
      <c r="K11" s="72"/>
      <c r="L11" s="73"/>
      <c r="M11" s="195"/>
    </row>
    <row r="12" spans="1:13" ht="12.95" customHeight="1">
      <c r="A12" s="5" t="s">
        <v>10</v>
      </c>
      <c r="B12" s="6">
        <v>9</v>
      </c>
      <c r="C12" s="65"/>
      <c r="D12" s="66"/>
      <c r="E12" s="67">
        <f t="shared" si="1"/>
        <v>0</v>
      </c>
      <c r="F12" s="68"/>
      <c r="G12" s="69"/>
      <c r="H12" s="69"/>
      <c r="I12" s="70"/>
      <c r="J12" s="71"/>
      <c r="K12" s="72"/>
      <c r="L12" s="73"/>
      <c r="M12" s="195"/>
    </row>
    <row r="13" spans="1:13" ht="12.95" customHeight="1">
      <c r="A13" s="5" t="s">
        <v>11</v>
      </c>
      <c r="B13" s="6">
        <v>10</v>
      </c>
      <c r="C13" s="77"/>
      <c r="D13" s="78"/>
      <c r="E13" s="79">
        <f t="shared" si="1"/>
        <v>0</v>
      </c>
      <c r="F13" s="80"/>
      <c r="G13" s="81"/>
      <c r="H13" s="81"/>
      <c r="I13" s="82"/>
      <c r="J13" s="83"/>
      <c r="K13" s="84"/>
      <c r="L13" s="85"/>
      <c r="M13" s="196"/>
    </row>
    <row r="14" spans="1:13" s="13" customFormat="1" ht="12.95" customHeight="1">
      <c r="A14" s="272" t="s">
        <v>12</v>
      </c>
      <c r="B14" s="272"/>
      <c r="C14" s="34"/>
      <c r="D14" s="35"/>
      <c r="E14" s="36">
        <f t="shared" ref="E14:L14" si="2">SUM(E7:E13)</f>
        <v>54.166666666666671</v>
      </c>
      <c r="F14" s="37">
        <f t="shared" si="2"/>
        <v>0</v>
      </c>
      <c r="G14" s="38">
        <f t="shared" si="2"/>
        <v>0</v>
      </c>
      <c r="H14" s="40">
        <f t="shared" si="2"/>
        <v>0</v>
      </c>
      <c r="I14" s="42">
        <f t="shared" si="2"/>
        <v>0</v>
      </c>
      <c r="J14" s="45">
        <f t="shared" si="2"/>
        <v>0</v>
      </c>
      <c r="K14" s="56">
        <f t="shared" si="2"/>
        <v>0</v>
      </c>
      <c r="L14" s="51">
        <f t="shared" si="2"/>
        <v>0</v>
      </c>
      <c r="M14" s="55" t="s">
        <v>14</v>
      </c>
    </row>
    <row r="15" spans="1:13" ht="12.95" customHeight="1">
      <c r="A15" s="5" t="s">
        <v>5</v>
      </c>
      <c r="B15" s="6">
        <v>11</v>
      </c>
      <c r="C15" s="100">
        <v>0.33333333333333331</v>
      </c>
      <c r="D15" s="101">
        <v>0.78472222222222221</v>
      </c>
      <c r="E15" s="62">
        <f t="shared" ref="E15:E21" si="3">IF(D15&lt;C15,HOUR(D15)-HOUR(C15)+24,HOUR(D15)-HOUR(C15))+(MINUTE(D15)-MINUTE(C15))/60</f>
        <v>10.833333333333334</v>
      </c>
      <c r="F15" s="199"/>
      <c r="G15" s="190"/>
      <c r="H15" s="190"/>
      <c r="I15" s="191"/>
      <c r="J15" s="192"/>
      <c r="K15" s="193"/>
      <c r="L15" s="63"/>
      <c r="M15" s="194"/>
    </row>
    <row r="16" spans="1:13" ht="12.95" customHeight="1">
      <c r="A16" s="5" t="s">
        <v>7</v>
      </c>
      <c r="B16" s="6">
        <v>12</v>
      </c>
      <c r="C16" s="65">
        <v>0.33333333333333331</v>
      </c>
      <c r="D16" s="66">
        <v>0.78472222222222221</v>
      </c>
      <c r="E16" s="67">
        <f t="shared" si="3"/>
        <v>10.833333333333334</v>
      </c>
      <c r="F16" s="68"/>
      <c r="G16" s="69"/>
      <c r="H16" s="69"/>
      <c r="I16" s="70"/>
      <c r="J16" s="71"/>
      <c r="K16" s="72"/>
      <c r="L16" s="73"/>
      <c r="M16" s="195"/>
    </row>
    <row r="17" spans="1:13" ht="12.95" customHeight="1">
      <c r="A17" s="5" t="s">
        <v>7</v>
      </c>
      <c r="B17" s="6">
        <v>13</v>
      </c>
      <c r="C17" s="65">
        <v>0.33333333333333331</v>
      </c>
      <c r="D17" s="66">
        <v>0.78472222222222221</v>
      </c>
      <c r="E17" s="67">
        <f t="shared" si="3"/>
        <v>10.833333333333334</v>
      </c>
      <c r="F17" s="68"/>
      <c r="G17" s="69"/>
      <c r="H17" s="69"/>
      <c r="I17" s="70"/>
      <c r="J17" s="71"/>
      <c r="K17" s="72"/>
      <c r="L17" s="73"/>
      <c r="M17" s="195"/>
    </row>
    <row r="18" spans="1:13" ht="12.95" customHeight="1">
      <c r="A18" s="5" t="s">
        <v>8</v>
      </c>
      <c r="B18" s="6">
        <v>14</v>
      </c>
      <c r="C18" s="65">
        <v>0.33333333333333331</v>
      </c>
      <c r="D18" s="66">
        <v>0.78472222222222221</v>
      </c>
      <c r="E18" s="67">
        <f t="shared" si="3"/>
        <v>10.833333333333334</v>
      </c>
      <c r="F18" s="68"/>
      <c r="G18" s="69"/>
      <c r="H18" s="69"/>
      <c r="I18" s="70"/>
      <c r="J18" s="71"/>
      <c r="K18" s="72"/>
      <c r="L18" s="73"/>
      <c r="M18" s="195"/>
    </row>
    <row r="19" spans="1:13" ht="12.95" customHeight="1">
      <c r="A19" s="5" t="s">
        <v>9</v>
      </c>
      <c r="B19" s="6">
        <v>15</v>
      </c>
      <c r="C19" s="65">
        <v>0.33333333333333331</v>
      </c>
      <c r="D19" s="66">
        <v>0.78472222222222221</v>
      </c>
      <c r="E19" s="67">
        <f t="shared" si="3"/>
        <v>10.833333333333334</v>
      </c>
      <c r="F19" s="68"/>
      <c r="G19" s="69"/>
      <c r="H19" s="69"/>
      <c r="I19" s="70"/>
      <c r="J19" s="71"/>
      <c r="K19" s="72"/>
      <c r="L19" s="73"/>
      <c r="M19" s="195"/>
    </row>
    <row r="20" spans="1:13" ht="12.95" customHeight="1">
      <c r="A20" s="5" t="s">
        <v>10</v>
      </c>
      <c r="B20" s="6">
        <v>16</v>
      </c>
      <c r="C20" s="65"/>
      <c r="D20" s="66"/>
      <c r="E20" s="67">
        <f t="shared" si="3"/>
        <v>0</v>
      </c>
      <c r="F20" s="68"/>
      <c r="G20" s="69"/>
      <c r="H20" s="69"/>
      <c r="I20" s="70"/>
      <c r="J20" s="71"/>
      <c r="K20" s="72"/>
      <c r="L20" s="73"/>
      <c r="M20" s="195"/>
    </row>
    <row r="21" spans="1:13" ht="12.95" customHeight="1">
      <c r="A21" s="5" t="s">
        <v>11</v>
      </c>
      <c r="B21" s="6">
        <v>17</v>
      </c>
      <c r="C21" s="77"/>
      <c r="D21" s="78"/>
      <c r="E21" s="79">
        <f t="shared" si="3"/>
        <v>0</v>
      </c>
      <c r="F21" s="80"/>
      <c r="G21" s="81"/>
      <c r="H21" s="81"/>
      <c r="I21" s="82"/>
      <c r="J21" s="83"/>
      <c r="K21" s="84"/>
      <c r="L21" s="85"/>
      <c r="M21" s="196"/>
    </row>
    <row r="22" spans="1:13" s="13" customFormat="1" ht="12.95" customHeight="1">
      <c r="A22" s="272" t="s">
        <v>12</v>
      </c>
      <c r="B22" s="272"/>
      <c r="C22" s="34"/>
      <c r="D22" s="35"/>
      <c r="E22" s="36">
        <f t="shared" ref="E22:L22" si="4">SUM(E15:E21)</f>
        <v>54.166666666666671</v>
      </c>
      <c r="F22" s="37">
        <f t="shared" si="4"/>
        <v>0</v>
      </c>
      <c r="G22" s="38">
        <f t="shared" si="4"/>
        <v>0</v>
      </c>
      <c r="H22" s="40">
        <f t="shared" si="4"/>
        <v>0</v>
      </c>
      <c r="I22" s="42">
        <f t="shared" si="4"/>
        <v>0</v>
      </c>
      <c r="J22" s="45">
        <f t="shared" si="4"/>
        <v>0</v>
      </c>
      <c r="K22" s="56">
        <f t="shared" si="4"/>
        <v>0</v>
      </c>
      <c r="L22" s="51">
        <f t="shared" si="4"/>
        <v>0</v>
      </c>
      <c r="M22" s="55" t="s">
        <v>14</v>
      </c>
    </row>
    <row r="23" spans="1:13" ht="12.95" customHeight="1">
      <c r="A23" s="5" t="s">
        <v>5</v>
      </c>
      <c r="B23" s="6">
        <v>18</v>
      </c>
      <c r="C23" s="100">
        <v>0.33333333333333331</v>
      </c>
      <c r="D23" s="101">
        <v>0.78472222222222221</v>
      </c>
      <c r="E23" s="62">
        <f t="shared" ref="E23:E29" si="5">IF(D23&lt;C23,HOUR(D23)-HOUR(C23)+24,HOUR(D23)-HOUR(C23))+(MINUTE(D23)-MINUTE(C23))/60</f>
        <v>10.833333333333334</v>
      </c>
      <c r="F23" s="203"/>
      <c r="G23" s="203"/>
      <c r="H23" s="203"/>
      <c r="I23" s="203"/>
      <c r="J23" s="203"/>
      <c r="K23" s="203"/>
      <c r="L23" s="203"/>
      <c r="M23" s="202" t="s">
        <v>14</v>
      </c>
    </row>
    <row r="24" spans="1:13" ht="12.95" customHeight="1">
      <c r="A24" s="5" t="s">
        <v>7</v>
      </c>
      <c r="B24" s="6">
        <v>19</v>
      </c>
      <c r="C24" s="65">
        <v>0.33333333333333331</v>
      </c>
      <c r="D24" s="66">
        <v>0.78472222222222221</v>
      </c>
      <c r="E24" s="67">
        <f t="shared" si="5"/>
        <v>10.833333333333334</v>
      </c>
      <c r="F24" s="68"/>
      <c r="G24" s="69"/>
      <c r="H24" s="69"/>
      <c r="I24" s="70"/>
      <c r="J24" s="71"/>
      <c r="K24" s="72"/>
      <c r="L24" s="73"/>
      <c r="M24" s="74"/>
    </row>
    <row r="25" spans="1:13" ht="12.95" customHeight="1">
      <c r="A25" s="5" t="s">
        <v>7</v>
      </c>
      <c r="B25" s="6">
        <v>20</v>
      </c>
      <c r="C25" s="65">
        <v>0.33333333333333331</v>
      </c>
      <c r="D25" s="66">
        <v>0.78472222222222221</v>
      </c>
      <c r="E25" s="67">
        <f t="shared" si="5"/>
        <v>10.833333333333334</v>
      </c>
      <c r="F25" s="68"/>
      <c r="G25" s="69"/>
      <c r="H25" s="69"/>
      <c r="I25" s="70"/>
      <c r="J25" s="71"/>
      <c r="K25" s="72"/>
      <c r="L25" s="73"/>
      <c r="M25" s="74"/>
    </row>
    <row r="26" spans="1:13" ht="12.95" customHeight="1">
      <c r="A26" s="5" t="s">
        <v>8</v>
      </c>
      <c r="B26" s="6">
        <v>21</v>
      </c>
      <c r="C26" s="65">
        <v>0.33333333333333331</v>
      </c>
      <c r="D26" s="66">
        <v>0.78472222222222221</v>
      </c>
      <c r="E26" s="67">
        <f t="shared" si="5"/>
        <v>10.833333333333334</v>
      </c>
      <c r="F26" s="68"/>
      <c r="G26" s="69"/>
      <c r="H26" s="69"/>
      <c r="I26" s="70"/>
      <c r="J26" s="71"/>
      <c r="K26" s="71"/>
      <c r="L26" s="73"/>
      <c r="M26" s="74"/>
    </row>
    <row r="27" spans="1:13" ht="12.95" customHeight="1">
      <c r="A27" s="5" t="s">
        <v>9</v>
      </c>
      <c r="B27" s="6">
        <v>22</v>
      </c>
      <c r="C27" s="65">
        <v>0.33333333333333331</v>
      </c>
      <c r="D27" s="66">
        <v>0.78472222222222221</v>
      </c>
      <c r="E27" s="67">
        <f t="shared" si="5"/>
        <v>10.833333333333334</v>
      </c>
      <c r="F27" s="68"/>
      <c r="G27" s="69"/>
      <c r="H27" s="69"/>
      <c r="I27" s="70"/>
      <c r="J27" s="71"/>
      <c r="K27" s="75"/>
      <c r="L27" s="73"/>
      <c r="M27" s="76" t="s">
        <v>45</v>
      </c>
    </row>
    <row r="28" spans="1:13" ht="12.95" customHeight="1">
      <c r="A28" s="5" t="s">
        <v>10</v>
      </c>
      <c r="B28" s="6">
        <v>23</v>
      </c>
      <c r="C28" s="65"/>
      <c r="D28" s="66"/>
      <c r="E28" s="67">
        <f t="shared" si="5"/>
        <v>0</v>
      </c>
      <c r="F28" s="68"/>
      <c r="G28" s="69"/>
      <c r="H28" s="69"/>
      <c r="I28" s="70"/>
      <c r="J28" s="71"/>
      <c r="K28" s="71"/>
      <c r="L28" s="73"/>
      <c r="M28" s="74"/>
    </row>
    <row r="29" spans="1:13" ht="12.95" customHeight="1">
      <c r="A29" s="5" t="s">
        <v>11</v>
      </c>
      <c r="B29" s="6">
        <v>24</v>
      </c>
      <c r="C29" s="77"/>
      <c r="D29" s="78"/>
      <c r="E29" s="79">
        <f t="shared" si="5"/>
        <v>0</v>
      </c>
      <c r="F29" s="80"/>
      <c r="G29" s="81"/>
      <c r="H29" s="81"/>
      <c r="I29" s="82"/>
      <c r="J29" s="83"/>
      <c r="K29" s="83"/>
      <c r="L29" s="85"/>
      <c r="M29" s="86"/>
    </row>
    <row r="30" spans="1:13" s="13" customFormat="1" ht="12.95" customHeight="1">
      <c r="A30" s="272" t="s">
        <v>12</v>
      </c>
      <c r="B30" s="272"/>
      <c r="C30" s="34"/>
      <c r="D30" s="35"/>
      <c r="E30" s="36">
        <f t="shared" ref="E30:L30" si="6">SUM(E23:E29)</f>
        <v>54.166666666666671</v>
      </c>
      <c r="F30" s="37">
        <f t="shared" si="6"/>
        <v>0</v>
      </c>
      <c r="G30" s="38">
        <f t="shared" si="6"/>
        <v>0</v>
      </c>
      <c r="H30" s="40">
        <f t="shared" si="6"/>
        <v>0</v>
      </c>
      <c r="I30" s="42">
        <f t="shared" si="6"/>
        <v>0</v>
      </c>
      <c r="J30" s="45">
        <f t="shared" si="6"/>
        <v>0</v>
      </c>
      <c r="K30" s="56">
        <f t="shared" si="6"/>
        <v>0</v>
      </c>
      <c r="L30" s="51">
        <f t="shared" si="6"/>
        <v>0</v>
      </c>
      <c r="M30" s="55" t="s">
        <v>14</v>
      </c>
    </row>
    <row r="31" spans="1:13" ht="12.95" customHeight="1">
      <c r="A31" s="5" t="s">
        <v>5</v>
      </c>
      <c r="B31" s="6">
        <v>25</v>
      </c>
      <c r="C31" s="60">
        <v>0.33333333333333331</v>
      </c>
      <c r="D31" s="61">
        <v>0.78472222222222221</v>
      </c>
      <c r="E31" s="62">
        <f t="shared" ref="E31:E36" si="7">IF(D31&lt;C31,HOUR(D31)-HOUR(C31)+24,HOUR(D31)-HOUR(C31))+(MINUTE(D31)-MINUTE(C31))/60</f>
        <v>10.833333333333334</v>
      </c>
      <c r="F31" s="189"/>
      <c r="G31" s="190"/>
      <c r="H31" s="190"/>
      <c r="I31" s="191"/>
      <c r="J31" s="192"/>
      <c r="K31" s="193"/>
      <c r="L31" s="63"/>
      <c r="M31" s="194"/>
    </row>
    <row r="32" spans="1:13" ht="12.95" customHeight="1">
      <c r="A32" s="5" t="s">
        <v>7</v>
      </c>
      <c r="B32" s="6">
        <v>26</v>
      </c>
      <c r="C32" s="65">
        <v>0.33333333333333331</v>
      </c>
      <c r="D32" s="66">
        <v>0.78472222222222221</v>
      </c>
      <c r="E32" s="67">
        <f t="shared" si="7"/>
        <v>10.833333333333334</v>
      </c>
      <c r="F32" s="68"/>
      <c r="G32" s="69"/>
      <c r="H32" s="69"/>
      <c r="I32" s="70"/>
      <c r="J32" s="71"/>
      <c r="K32" s="72"/>
      <c r="L32" s="73"/>
      <c r="M32" s="195"/>
    </row>
    <row r="33" spans="1:13" ht="12.95" customHeight="1">
      <c r="A33" s="5" t="s">
        <v>7</v>
      </c>
      <c r="B33" s="6">
        <v>27</v>
      </c>
      <c r="C33" s="65">
        <v>0.33333333333333331</v>
      </c>
      <c r="D33" s="66">
        <v>0.78472222222222221</v>
      </c>
      <c r="E33" s="67">
        <f t="shared" si="7"/>
        <v>10.833333333333334</v>
      </c>
      <c r="F33" s="68"/>
      <c r="G33" s="69"/>
      <c r="H33" s="69"/>
      <c r="I33" s="70"/>
      <c r="J33" s="71"/>
      <c r="K33" s="72"/>
      <c r="L33" s="73"/>
      <c r="M33" s="195"/>
    </row>
    <row r="34" spans="1:13" ht="12.95" customHeight="1">
      <c r="A34" s="5" t="s">
        <v>8</v>
      </c>
      <c r="B34" s="6">
        <v>28</v>
      </c>
      <c r="C34" s="65">
        <v>0.33333333333333331</v>
      </c>
      <c r="D34" s="66">
        <v>0.78472222222222221</v>
      </c>
      <c r="E34" s="67">
        <f t="shared" si="7"/>
        <v>10.833333333333334</v>
      </c>
      <c r="F34" s="68"/>
      <c r="G34" s="69"/>
      <c r="H34" s="69"/>
      <c r="I34" s="70"/>
      <c r="J34" s="71"/>
      <c r="K34" s="72"/>
      <c r="L34" s="73"/>
      <c r="M34" s="195"/>
    </row>
    <row r="35" spans="1:13" ht="12.95" customHeight="1">
      <c r="A35" s="5" t="s">
        <v>9</v>
      </c>
      <c r="B35" s="6">
        <v>29</v>
      </c>
      <c r="C35" s="65">
        <v>0.33333333333333331</v>
      </c>
      <c r="D35" s="66">
        <v>0.78472222222222221</v>
      </c>
      <c r="E35" s="67">
        <f t="shared" si="7"/>
        <v>10.833333333333334</v>
      </c>
      <c r="F35" s="68"/>
      <c r="G35" s="69"/>
      <c r="H35" s="69"/>
      <c r="I35" s="70"/>
      <c r="J35" s="71"/>
      <c r="K35" s="72"/>
      <c r="L35" s="73"/>
      <c r="M35" s="195"/>
    </row>
    <row r="36" spans="1:13" ht="12.95" customHeight="1">
      <c r="A36" s="5" t="s">
        <v>10</v>
      </c>
      <c r="B36" s="6">
        <v>30</v>
      </c>
      <c r="C36" s="77"/>
      <c r="D36" s="78"/>
      <c r="E36" s="79">
        <f t="shared" si="7"/>
        <v>0</v>
      </c>
      <c r="F36" s="80"/>
      <c r="G36" s="81"/>
      <c r="H36" s="81"/>
      <c r="I36" s="82"/>
      <c r="J36" s="83"/>
      <c r="K36" s="83"/>
      <c r="L36" s="85"/>
      <c r="M36" s="196"/>
    </row>
    <row r="37" spans="1:13" s="13" customFormat="1" ht="12.95" customHeight="1">
      <c r="A37" s="272" t="s">
        <v>12</v>
      </c>
      <c r="B37" s="272"/>
      <c r="C37" s="34"/>
      <c r="D37" s="35"/>
      <c r="E37" s="36">
        <f t="shared" ref="E37:L37" si="8">SUM(E31:E36)</f>
        <v>54.166666666666671</v>
      </c>
      <c r="F37" s="37">
        <f t="shared" si="8"/>
        <v>0</v>
      </c>
      <c r="G37" s="38">
        <f t="shared" si="8"/>
        <v>0</v>
      </c>
      <c r="H37" s="40">
        <f t="shared" si="8"/>
        <v>0</v>
      </c>
      <c r="I37" s="42">
        <f t="shared" si="8"/>
        <v>0</v>
      </c>
      <c r="J37" s="45">
        <f t="shared" si="8"/>
        <v>0</v>
      </c>
      <c r="K37" s="56">
        <f t="shared" si="8"/>
        <v>0</v>
      </c>
      <c r="L37" s="51">
        <f t="shared" si="8"/>
        <v>0</v>
      </c>
      <c r="M37" s="55" t="s">
        <v>14</v>
      </c>
    </row>
    <row r="38" spans="1:13" s="13" customFormat="1" ht="12.95" customHeight="1" thickBot="1">
      <c r="A38" s="274" t="s">
        <v>16</v>
      </c>
      <c r="B38" s="274"/>
      <c r="C38" s="274"/>
      <c r="D38" s="274"/>
      <c r="E38" s="29">
        <f>SUM(E37,E30,E22,E14,E6)</f>
        <v>227.50000000000003</v>
      </c>
      <c r="F38" s="29">
        <f t="shared" ref="F38:L38" si="9">SUM(F37,F30,F22,F14,F6)</f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57"/>
    </row>
    <row r="39" spans="1:13" s="13" customFormat="1" ht="12.95" customHeight="1" thickTop="1">
      <c r="A39" s="253" t="s">
        <v>17</v>
      </c>
      <c r="B39" s="254"/>
      <c r="C39" s="254"/>
      <c r="D39" s="254"/>
      <c r="E39" s="255"/>
      <c r="F39" s="256" t="s">
        <v>19</v>
      </c>
      <c r="G39" s="257"/>
      <c r="H39" s="260" t="s">
        <v>55</v>
      </c>
      <c r="I39" s="261"/>
      <c r="J39" s="246"/>
      <c r="K39" s="247"/>
      <c r="L39" s="247"/>
      <c r="M39" s="248" t="s">
        <v>52</v>
      </c>
    </row>
    <row r="40" spans="1:13" s="13" customFormat="1" ht="12.95" customHeight="1" thickBot="1">
      <c r="A40" s="267" t="s">
        <v>18</v>
      </c>
      <c r="B40" s="268"/>
      <c r="C40" s="268"/>
      <c r="D40" s="268"/>
      <c r="E40" s="269"/>
      <c r="F40" s="258" t="s">
        <v>19</v>
      </c>
      <c r="G40" s="259"/>
      <c r="H40" s="262" t="s">
        <v>55</v>
      </c>
      <c r="I40" s="263"/>
      <c r="J40" s="243"/>
      <c r="K40" s="243"/>
      <c r="L40" s="243"/>
      <c r="M40" s="243"/>
    </row>
    <row r="41" spans="1:13" s="13" customFormat="1" ht="12.95" customHeight="1" thickTop="1">
      <c r="A41" s="264" t="s">
        <v>51</v>
      </c>
      <c r="B41" s="264"/>
      <c r="C41" s="264"/>
      <c r="D41" s="264"/>
      <c r="E41" s="264"/>
      <c r="F41" s="264"/>
      <c r="G41" s="264"/>
      <c r="H41" s="264"/>
      <c r="I41" s="264"/>
      <c r="J41" s="245"/>
      <c r="K41" s="245"/>
      <c r="L41" s="245"/>
      <c r="M41" s="245"/>
    </row>
    <row r="42" spans="1:13" s="13" customFormat="1" ht="12.95" customHeight="1">
      <c r="A42" s="266" t="s">
        <v>53</v>
      </c>
      <c r="B42" s="266"/>
      <c r="C42" s="266"/>
      <c r="D42" s="266"/>
      <c r="E42" s="266"/>
      <c r="F42" s="266"/>
      <c r="G42" s="266"/>
      <c r="H42" s="266"/>
      <c r="I42" s="266"/>
      <c r="J42" s="243"/>
      <c r="K42" s="243"/>
      <c r="L42" s="243"/>
      <c r="M42" s="243"/>
    </row>
    <row r="43" spans="1:13" ht="12.95" customHeight="1">
      <c r="A43" s="265" t="s">
        <v>54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43"/>
      <c r="L43" s="243"/>
      <c r="M43" s="243"/>
    </row>
  </sheetData>
  <sheetProtection selectLockedCells="1" selectUnlockedCells="1"/>
  <mergeCells count="19">
    <mergeCell ref="A1:E1"/>
    <mergeCell ref="F1:G1"/>
    <mergeCell ref="H1:I1"/>
    <mergeCell ref="J1:K1"/>
    <mergeCell ref="A42:I42"/>
    <mergeCell ref="A43:J43"/>
    <mergeCell ref="A6:B6"/>
    <mergeCell ref="A14:B14"/>
    <mergeCell ref="A22:B22"/>
    <mergeCell ref="A30:B30"/>
    <mergeCell ref="A38:D38"/>
    <mergeCell ref="A39:E39"/>
    <mergeCell ref="F39:G39"/>
    <mergeCell ref="A41:I41"/>
    <mergeCell ref="H39:I39"/>
    <mergeCell ref="A40:E40"/>
    <mergeCell ref="F40:G40"/>
    <mergeCell ref="H40:I40"/>
    <mergeCell ref="A37:B37"/>
  </mergeCells>
  <phoneticPr fontId="1" type="noConversion"/>
  <printOptions horizontalCentered="1" verticalCentered="1"/>
  <pageMargins left="0.19685039370078741" right="0.19685039370078741" top="0" bottom="0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JANVIER 2017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Sophie</cp:lastModifiedBy>
  <cp:lastPrinted>2017-01-19T13:53:22Z</cp:lastPrinted>
  <dcterms:created xsi:type="dcterms:W3CDTF">2016-01-06T15:22:02Z</dcterms:created>
  <dcterms:modified xsi:type="dcterms:W3CDTF">2017-02-09T13:23:03Z</dcterms:modified>
</cp:coreProperties>
</file>